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ppendix A" sheetId="1" r:id="rId1"/>
  </sheets>
  <definedNames/>
  <calcPr fullCalcOnLoad="1"/>
</workbook>
</file>

<file path=xl/sharedStrings.xml><?xml version="1.0" encoding="utf-8"?>
<sst xmlns="http://schemas.openxmlformats.org/spreadsheetml/2006/main" count="375" uniqueCount="375">
  <si>
    <t>Annual Estimates of the Resident Population of Massachusetts Counties and Minor Civil Divisions                        April 1, 2010 to July 1, 2012, Ranked by Largest Percentage Growth Within County</t>
  </si>
  <si>
    <t>Geography</t>
  </si>
  <si>
    <t>Population Estimate (as of July 1)</t>
  </si>
  <si>
    <t># Change from April 1, 2010 base to July 1, 2012</t>
  </si>
  <si>
    <t>% Change from April 1, 2010 base to July 1, 2012</t>
  </si>
  <si>
    <t>Census</t>
  </si>
  <si>
    <t>Estimates Base</t>
  </si>
  <si>
    <t>2012</t>
  </si>
  <si>
    <t>Massachusetts</t>
  </si>
  <si>
    <t>Barnstable County</t>
  </si>
  <si>
    <t>Provincetown</t>
  </si>
  <si>
    <t>Truro</t>
  </si>
  <si>
    <t>Bourne</t>
  </si>
  <si>
    <t>Chatham</t>
  </si>
  <si>
    <t>Harwich</t>
  </si>
  <si>
    <t>Mashpee</t>
  </si>
  <si>
    <t>Falmouth</t>
  </si>
  <si>
    <t>Sandwich</t>
  </si>
  <si>
    <t>Brewster</t>
  </si>
  <si>
    <t>Orleans</t>
  </si>
  <si>
    <t>Eastham</t>
  </si>
  <si>
    <t>Wellfleet</t>
  </si>
  <si>
    <t>Yarmouth</t>
  </si>
  <si>
    <t>Dennis</t>
  </si>
  <si>
    <t>Barnstable</t>
  </si>
  <si>
    <t>Berkshire County</t>
  </si>
  <si>
    <t>Stockbridge</t>
  </si>
  <si>
    <t>Peru</t>
  </si>
  <si>
    <t>Sandisfield</t>
  </si>
  <si>
    <t>Windsor</t>
  </si>
  <si>
    <t>Egremont</t>
  </si>
  <si>
    <t>Becket</t>
  </si>
  <si>
    <t>Hancock</t>
  </si>
  <si>
    <t>Dalton</t>
  </si>
  <si>
    <t>Florida</t>
  </si>
  <si>
    <t>Alford</t>
  </si>
  <si>
    <t>New Ashford</t>
  </si>
  <si>
    <t>Cheshire</t>
  </si>
  <si>
    <t>Lenox</t>
  </si>
  <si>
    <t>Washington</t>
  </si>
  <si>
    <t>Savoy</t>
  </si>
  <si>
    <t>Mount Washington</t>
  </si>
  <si>
    <t>Monterey</t>
  </si>
  <si>
    <t>Williamstown</t>
  </si>
  <si>
    <t>New Marlborough</t>
  </si>
  <si>
    <t>Sheffield</t>
  </si>
  <si>
    <t>Lee</t>
  </si>
  <si>
    <t>Clarksburg</t>
  </si>
  <si>
    <t>Otis</t>
  </si>
  <si>
    <t>West Stockbridge</t>
  </si>
  <si>
    <t>North Adams</t>
  </si>
  <si>
    <t>Tyringham</t>
  </si>
  <si>
    <t>Hinsdale</t>
  </si>
  <si>
    <t>Richmond</t>
  </si>
  <si>
    <t>Lanesborough</t>
  </si>
  <si>
    <t>Adams</t>
  </si>
  <si>
    <t>Pittsfield</t>
  </si>
  <si>
    <t>Great Barrington</t>
  </si>
  <si>
    <t>Bristol County</t>
  </si>
  <si>
    <t>Seekonk</t>
  </si>
  <si>
    <t>Norton</t>
  </si>
  <si>
    <t>Berkley</t>
  </si>
  <si>
    <t>Dartmouth</t>
  </si>
  <si>
    <t>Rehoboth</t>
  </si>
  <si>
    <t>Easton</t>
  </si>
  <si>
    <t>Mansfield</t>
  </si>
  <si>
    <t>Dighton</t>
  </si>
  <si>
    <t>Swansea</t>
  </si>
  <si>
    <t>Raynham</t>
  </si>
  <si>
    <t>Freetown</t>
  </si>
  <si>
    <t>Westport</t>
  </si>
  <si>
    <t>Somerset</t>
  </si>
  <si>
    <t>Attleboro</t>
  </si>
  <si>
    <t>North Attleborough</t>
  </si>
  <si>
    <t>Taunton</t>
  </si>
  <si>
    <t>Acushnet</t>
  </si>
  <si>
    <t>Fairhaven</t>
  </si>
  <si>
    <t>Fall River</t>
  </si>
  <si>
    <t>New Bedford</t>
  </si>
  <si>
    <t>Dukes County</t>
  </si>
  <si>
    <t>Chilmark</t>
  </si>
  <si>
    <t>Edgartown</t>
  </si>
  <si>
    <t>West Tisbury</t>
  </si>
  <si>
    <t>Tisbury</t>
  </si>
  <si>
    <t>Aquinnah</t>
  </si>
  <si>
    <t>Oak Bluffs</t>
  </si>
  <si>
    <t>Gosnold</t>
  </si>
  <si>
    <t>Essex County</t>
  </si>
  <si>
    <t>Groveland</t>
  </si>
  <si>
    <t>Hamilton</t>
  </si>
  <si>
    <t>West Newbury</t>
  </si>
  <si>
    <t>Middleton</t>
  </si>
  <si>
    <t>Topsfield</t>
  </si>
  <si>
    <t>Merrimac</t>
  </si>
  <si>
    <t>Andover</t>
  </si>
  <si>
    <t>Ipswich</t>
  </si>
  <si>
    <t>Saugus</t>
  </si>
  <si>
    <t>Wenham</t>
  </si>
  <si>
    <t>Georgetown</t>
  </si>
  <si>
    <t>Essex</t>
  </si>
  <si>
    <t>Salem</t>
  </si>
  <si>
    <t>Danvers</t>
  </si>
  <si>
    <t>Beverly</t>
  </si>
  <si>
    <t>Rowley</t>
  </si>
  <si>
    <t>Lynnfield</t>
  </si>
  <si>
    <t>Salisbury</t>
  </si>
  <si>
    <t>Rockport</t>
  </si>
  <si>
    <t>Methuen</t>
  </si>
  <si>
    <t>Newbury</t>
  </si>
  <si>
    <t>Manchester-by-the-Sea</t>
  </si>
  <si>
    <t>Amesbury</t>
  </si>
  <si>
    <t>Boxford</t>
  </si>
  <si>
    <t>Haverhill</t>
  </si>
  <si>
    <t>Gloucester</t>
  </si>
  <si>
    <t>Newburyport</t>
  </si>
  <si>
    <t>Marblehead</t>
  </si>
  <si>
    <t>Lawrence</t>
  </si>
  <si>
    <t>Peabody</t>
  </si>
  <si>
    <t>Lynn</t>
  </si>
  <si>
    <t>Swampscott</t>
  </si>
  <si>
    <t>Nahant</t>
  </si>
  <si>
    <t>North Andover</t>
  </si>
  <si>
    <t>Franklin County</t>
  </si>
  <si>
    <t>Wendell</t>
  </si>
  <si>
    <t>Leyden</t>
  </si>
  <si>
    <t>New Salem</t>
  </si>
  <si>
    <t>Leverett</t>
  </si>
  <si>
    <t>Whately</t>
  </si>
  <si>
    <t>Greenfield</t>
  </si>
  <si>
    <t>Sunderland</t>
  </si>
  <si>
    <t>Conway</t>
  </si>
  <si>
    <t>Shutesbury</t>
  </si>
  <si>
    <t>Shelburne</t>
  </si>
  <si>
    <t>Rowe</t>
  </si>
  <si>
    <t>Bernardston</t>
  </si>
  <si>
    <t>Gill</t>
  </si>
  <si>
    <t>Colrain</t>
  </si>
  <si>
    <t>Ashfield</t>
  </si>
  <si>
    <t>Erving</t>
  </si>
  <si>
    <t>Northfield</t>
  </si>
  <si>
    <t>Buckland</t>
  </si>
  <si>
    <t>Hawley</t>
  </si>
  <si>
    <t>Heath</t>
  </si>
  <si>
    <t>Monroe</t>
  </si>
  <si>
    <t>Deerfield</t>
  </si>
  <si>
    <t>Warwick</t>
  </si>
  <si>
    <t>Montague</t>
  </si>
  <si>
    <t>Orange</t>
  </si>
  <si>
    <t>Charlemont</t>
  </si>
  <si>
    <t>Hampden County</t>
  </si>
  <si>
    <t>Granville</t>
  </si>
  <si>
    <t>Montgomery</t>
  </si>
  <si>
    <t>Wales</t>
  </si>
  <si>
    <t>Brimfield</t>
  </si>
  <si>
    <t>Monson</t>
  </si>
  <si>
    <t>East Longmeadow</t>
  </si>
  <si>
    <t>Chester</t>
  </si>
  <si>
    <t>Wilbraham</t>
  </si>
  <si>
    <t>Southwick</t>
  </si>
  <si>
    <t>Westfield</t>
  </si>
  <si>
    <t>Russell</t>
  </si>
  <si>
    <t>West Springfield</t>
  </si>
  <si>
    <t>Holyoke</t>
  </si>
  <si>
    <t>Agawam</t>
  </si>
  <si>
    <t>Blandford</t>
  </si>
  <si>
    <t>Ludlow</t>
  </si>
  <si>
    <t>Tolland</t>
  </si>
  <si>
    <t>Chicopee</t>
  </si>
  <si>
    <t>Hampden</t>
  </si>
  <si>
    <t>Longmeadow</t>
  </si>
  <si>
    <t>Springfield</t>
  </si>
  <si>
    <t>Holland</t>
  </si>
  <si>
    <t>Palmer</t>
  </si>
  <si>
    <t>Hampshire County</t>
  </si>
  <si>
    <t>Amherst</t>
  </si>
  <si>
    <t>Southampton</t>
  </si>
  <si>
    <t>South Hadley</t>
  </si>
  <si>
    <t>Middlefield</t>
  </si>
  <si>
    <t>Chesterfield</t>
  </si>
  <si>
    <t>Worthington</t>
  </si>
  <si>
    <t>Granby</t>
  </si>
  <si>
    <t>Belchertown</t>
  </si>
  <si>
    <t>Hadley</t>
  </si>
  <si>
    <t>Goshen</t>
  </si>
  <si>
    <t>Northampton</t>
  </si>
  <si>
    <t>Pelham</t>
  </si>
  <si>
    <t>Hatfield</t>
  </si>
  <si>
    <t>Ware</t>
  </si>
  <si>
    <t>Cummington</t>
  </si>
  <si>
    <t>Williamsburg</t>
  </si>
  <si>
    <t>Westhampton</t>
  </si>
  <si>
    <t>Easthampton</t>
  </si>
  <si>
    <t>Plainfield</t>
  </si>
  <si>
    <t>Huntington</t>
  </si>
  <si>
    <t>Middlesex County</t>
  </si>
  <si>
    <t>Concord</t>
  </si>
  <si>
    <t>Tyngsborough</t>
  </si>
  <si>
    <t>Shirley</t>
  </si>
  <si>
    <t>Weston</t>
  </si>
  <si>
    <t>Westford</t>
  </si>
  <si>
    <t>Stow</t>
  </si>
  <si>
    <t>Dunstable</t>
  </si>
  <si>
    <t>Hopkinton</t>
  </si>
  <si>
    <t>Ayer</t>
  </si>
  <si>
    <t>Groton</t>
  </si>
  <si>
    <t>Holliston</t>
  </si>
  <si>
    <t>Bedford</t>
  </si>
  <si>
    <t>Acton</t>
  </si>
  <si>
    <t>Billerica</t>
  </si>
  <si>
    <t>Watertown</t>
  </si>
  <si>
    <t>Lexington</t>
  </si>
  <si>
    <t>Wilmington</t>
  </si>
  <si>
    <t>Burlington</t>
  </si>
  <si>
    <t>Pepperell</t>
  </si>
  <si>
    <t>Sudbury</t>
  </si>
  <si>
    <t>Carlisle</t>
  </si>
  <si>
    <t>Dracut</t>
  </si>
  <si>
    <t>Framingham</t>
  </si>
  <si>
    <t>Tewksbury</t>
  </si>
  <si>
    <t>North Reading</t>
  </si>
  <si>
    <t>Ashland</t>
  </si>
  <si>
    <t>Littleton</t>
  </si>
  <si>
    <t>Townsend</t>
  </si>
  <si>
    <t>Winchester</t>
  </si>
  <si>
    <t>Natick</t>
  </si>
  <si>
    <t>Wayland</t>
  </si>
  <si>
    <t>Lincoln</t>
  </si>
  <si>
    <t>Chelmsford</t>
  </si>
  <si>
    <t>Hudson</t>
  </si>
  <si>
    <t>Boxborough</t>
  </si>
  <si>
    <t>Everett</t>
  </si>
  <si>
    <t>Woburn</t>
  </si>
  <si>
    <t>Ashby</t>
  </si>
  <si>
    <t>Waltham</t>
  </si>
  <si>
    <t>Wakefield</t>
  </si>
  <si>
    <t>Arlington</t>
  </si>
  <si>
    <t>Maynard</t>
  </si>
  <si>
    <t>Sherborn</t>
  </si>
  <si>
    <t>Belmont</t>
  </si>
  <si>
    <t>Somerville</t>
  </si>
  <si>
    <t>Lowell</t>
  </si>
  <si>
    <t>Marlborough</t>
  </si>
  <si>
    <t>Reading</t>
  </si>
  <si>
    <t>Melrose</t>
  </si>
  <si>
    <t>Malden</t>
  </si>
  <si>
    <t>Stoneham</t>
  </si>
  <si>
    <t>Medford</t>
  </si>
  <si>
    <t>Newton</t>
  </si>
  <si>
    <t>Cambridge</t>
  </si>
  <si>
    <t>Nantucket County</t>
  </si>
  <si>
    <t>Nantucket</t>
  </si>
  <si>
    <t>Norfolk County</t>
  </si>
  <si>
    <t>Cohasset</t>
  </si>
  <si>
    <t>Randolph</t>
  </si>
  <si>
    <t>Stoughton</t>
  </si>
  <si>
    <t>Norfolk</t>
  </si>
  <si>
    <t>Wellesley</t>
  </si>
  <si>
    <t>Dover</t>
  </si>
  <si>
    <t>Franklin</t>
  </si>
  <si>
    <t>Weymouth</t>
  </si>
  <si>
    <t>Plainville</t>
  </si>
  <si>
    <t>Walpole</t>
  </si>
  <si>
    <t>Canton</t>
  </si>
  <si>
    <t>Needham</t>
  </si>
  <si>
    <t>Medfield</t>
  </si>
  <si>
    <t>Wrentham</t>
  </si>
  <si>
    <t>Braintree</t>
  </si>
  <si>
    <t>Millis</t>
  </si>
  <si>
    <t>Foxborough</t>
  </si>
  <si>
    <t>Sharon</t>
  </si>
  <si>
    <t>Bellingham</t>
  </si>
  <si>
    <t>Westwood</t>
  </si>
  <si>
    <t>Holbrook</t>
  </si>
  <si>
    <t>Dedham</t>
  </si>
  <si>
    <t>Medway</t>
  </si>
  <si>
    <t>Quincy</t>
  </si>
  <si>
    <t>Avon</t>
  </si>
  <si>
    <t>Brookline</t>
  </si>
  <si>
    <t>Norwood</t>
  </si>
  <si>
    <t>Milton</t>
  </si>
  <si>
    <t>Plymouth County</t>
  </si>
  <si>
    <t>Lakeville</t>
  </si>
  <si>
    <t>Wareham</t>
  </si>
  <si>
    <t>Hanover</t>
  </si>
  <si>
    <t>Rochester</t>
  </si>
  <si>
    <t>Plymouth</t>
  </si>
  <si>
    <t>Hingham</t>
  </si>
  <si>
    <t>Bridgewater</t>
  </si>
  <si>
    <t>Marshfield</t>
  </si>
  <si>
    <t>Middleborough</t>
  </si>
  <si>
    <t>East Bridgewater</t>
  </si>
  <si>
    <t>Mattapoisett</t>
  </si>
  <si>
    <t>Whitman</t>
  </si>
  <si>
    <t>Hanson</t>
  </si>
  <si>
    <t>Kingston</t>
  </si>
  <si>
    <t>Duxbury</t>
  </si>
  <si>
    <t>Plympton</t>
  </si>
  <si>
    <t>Pembroke</t>
  </si>
  <si>
    <t>Norwell</t>
  </si>
  <si>
    <t>Rockland</t>
  </si>
  <si>
    <t>Abington</t>
  </si>
  <si>
    <t>Halifax</t>
  </si>
  <si>
    <t>West Bridgewater</t>
  </si>
  <si>
    <t>Brockton</t>
  </si>
  <si>
    <t>Scituate</t>
  </si>
  <si>
    <t>Carver</t>
  </si>
  <si>
    <t>Hull</t>
  </si>
  <si>
    <t>Marion</t>
  </si>
  <si>
    <t>Suffolk County</t>
  </si>
  <si>
    <t>Chelsea</t>
  </si>
  <si>
    <t>Boston</t>
  </si>
  <si>
    <t>Revere</t>
  </si>
  <si>
    <t>Winthrop</t>
  </si>
  <si>
    <t>Worcester County</t>
  </si>
  <si>
    <t>Lunenburg</t>
  </si>
  <si>
    <t>Northborough</t>
  </si>
  <si>
    <t>Rutland</t>
  </si>
  <si>
    <t>Bolton</t>
  </si>
  <si>
    <t>New Braintree</t>
  </si>
  <si>
    <t>Holden</t>
  </si>
  <si>
    <t>Winchendon</t>
  </si>
  <si>
    <t>Grafton</t>
  </si>
  <si>
    <t>Dudley</t>
  </si>
  <si>
    <t>West Boylston</t>
  </si>
  <si>
    <t>Northbridge</t>
  </si>
  <si>
    <t>Shrewsbury</t>
  </si>
  <si>
    <t>Upton</t>
  </si>
  <si>
    <t>Leicester</t>
  </si>
  <si>
    <t>Sutton</t>
  </si>
  <si>
    <t>Berlin</t>
  </si>
  <si>
    <t>Douglas</t>
  </si>
  <si>
    <t>Paxton</t>
  </si>
  <si>
    <t>Charlton</t>
  </si>
  <si>
    <t>Hubbardston</t>
  </si>
  <si>
    <t>Westborough</t>
  </si>
  <si>
    <t>Worcester</t>
  </si>
  <si>
    <t>Southborough</t>
  </si>
  <si>
    <t>Sturbridge</t>
  </si>
  <si>
    <t>Boylston</t>
  </si>
  <si>
    <t>Ashburnham</t>
  </si>
  <si>
    <t>Westminster</t>
  </si>
  <si>
    <t>West Brookfield</t>
  </si>
  <si>
    <t>Uxbridge</t>
  </si>
  <si>
    <t>Princeton</t>
  </si>
  <si>
    <t>Milford</t>
  </si>
  <si>
    <t>Sterling</t>
  </si>
  <si>
    <t>Mendon</t>
  </si>
  <si>
    <t>Auburn</t>
  </si>
  <si>
    <t>Phillipston</t>
  </si>
  <si>
    <t>Oakham</t>
  </si>
  <si>
    <t>Barre</t>
  </si>
  <si>
    <t>Leominster</t>
  </si>
  <si>
    <t>Spencer</t>
  </si>
  <si>
    <t>Southbridge</t>
  </si>
  <si>
    <t>Templeton</t>
  </si>
  <si>
    <t>Clinton</t>
  </si>
  <si>
    <t>Oxford</t>
  </si>
  <si>
    <t>Athol</t>
  </si>
  <si>
    <t>Petersham</t>
  </si>
  <si>
    <t>Royalston</t>
  </si>
  <si>
    <t>Brookfield</t>
  </si>
  <si>
    <t>Blackstone</t>
  </si>
  <si>
    <t>Millbury</t>
  </si>
  <si>
    <t>Hopedale</t>
  </si>
  <si>
    <t>Webster</t>
  </si>
  <si>
    <t>Millville</t>
  </si>
  <si>
    <t>Fitchburg</t>
  </si>
  <si>
    <t>Hardwick</t>
  </si>
  <si>
    <t>Harvard</t>
  </si>
  <si>
    <t>East Brookfield</t>
  </si>
  <si>
    <t>Warren</t>
  </si>
  <si>
    <t>Gardner</t>
  </si>
  <si>
    <t>North Brookfield</t>
  </si>
  <si>
    <t>Lancaster</t>
  </si>
  <si>
    <t>UMass Donahue Institute Population Estimates Program. Source data: U.S. Census Bureau Population Division. SUB-EST2012_25. May 23, 2013.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</si>
</sst>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4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49" fontId="4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0" fontId="35" fillId="33" borderId="11" xfId="0" applyFont="1" applyFill="1" applyBorder="1" applyAlignment="1">
      <alignment vertical="center"/>
    </xf>
    <xf numFmtId="164" fontId="35" fillId="33" borderId="12" xfId="42" applyNumberFormat="1" applyFont="1" applyFill="1" applyBorder="1" applyAlignment="1">
      <alignment vertical="center"/>
    </xf>
    <xf numFmtId="3" fontId="35" fillId="0" borderId="12" xfId="42" applyNumberFormat="1" applyFont="1" applyBorder="1" applyAlignment="1">
      <alignment vertical="center"/>
    </xf>
    <xf numFmtId="165" fontId="35" fillId="0" borderId="13" xfId="57" applyNumberFormat="1" applyFont="1" applyBorder="1" applyAlignment="1">
      <alignment horizontal="center" vertical="center"/>
    </xf>
    <xf numFmtId="0" fontId="35" fillId="33" borderId="0" xfId="0" applyFont="1" applyFill="1" applyBorder="1" applyAlignment="1">
      <alignment/>
    </xf>
    <xf numFmtId="0" fontId="35" fillId="33" borderId="0" xfId="0" applyFont="1" applyFill="1" applyAlignment="1">
      <alignment/>
    </xf>
    <xf numFmtId="0" fontId="35" fillId="33" borderId="14" xfId="0" applyFont="1" applyFill="1" applyBorder="1" applyAlignment="1">
      <alignment vertical="center"/>
    </xf>
    <xf numFmtId="164" fontId="35" fillId="33" borderId="0" xfId="42" applyNumberFormat="1" applyFont="1" applyFill="1" applyBorder="1" applyAlignment="1">
      <alignment vertical="center"/>
    </xf>
    <xf numFmtId="3" fontId="35" fillId="33" borderId="0" xfId="42" applyNumberFormat="1" applyFont="1" applyFill="1" applyBorder="1" applyAlignment="1">
      <alignment vertical="center"/>
    </xf>
    <xf numFmtId="165" fontId="35" fillId="33" borderId="0" xfId="0" applyNumberFormat="1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vertical="center"/>
    </xf>
    <xf numFmtId="164" fontId="35" fillId="0" borderId="12" xfId="4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0" xfId="42" applyNumberFormat="1" applyFont="1" applyBorder="1" applyAlignment="1">
      <alignment vertical="center"/>
    </xf>
    <xf numFmtId="164" fontId="0" fillId="33" borderId="0" xfId="42" applyNumberFormat="1" applyFont="1" applyFill="1" applyBorder="1" applyAlignment="1">
      <alignment vertical="center"/>
    </xf>
    <xf numFmtId="3" fontId="0" fillId="0" borderId="0" xfId="42" applyNumberFormat="1" applyFont="1" applyBorder="1" applyAlignment="1">
      <alignment vertical="center"/>
    </xf>
    <xf numFmtId="165" fontId="0" fillId="0" borderId="16" xfId="57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8" xfId="42" applyNumberFormat="1" applyFont="1" applyBorder="1" applyAlignment="1">
      <alignment vertical="center"/>
    </xf>
    <xf numFmtId="164" fontId="0" fillId="33" borderId="18" xfId="42" applyNumberFormat="1" applyFont="1" applyFill="1" applyBorder="1" applyAlignment="1">
      <alignment vertical="center"/>
    </xf>
    <xf numFmtId="3" fontId="0" fillId="0" borderId="18" xfId="42" applyNumberFormat="1" applyFont="1" applyBorder="1" applyAlignment="1">
      <alignment vertical="center"/>
    </xf>
    <xf numFmtId="165" fontId="0" fillId="0" borderId="19" xfId="57" applyNumberFormat="1" applyFont="1" applyBorder="1" applyAlignment="1">
      <alignment horizontal="center" vertical="center"/>
    </xf>
    <xf numFmtId="164" fontId="35" fillId="0" borderId="0" xfId="42" applyNumberFormat="1" applyFont="1" applyAlignment="1">
      <alignment vertical="center"/>
    </xf>
    <xf numFmtId="164" fontId="35" fillId="33" borderId="0" xfId="42" applyNumberFormat="1" applyFont="1" applyFill="1" applyAlignment="1">
      <alignment vertical="center"/>
    </xf>
    <xf numFmtId="3" fontId="0" fillId="0" borderId="0" xfId="42" applyNumberFormat="1" applyFont="1" applyAlignment="1">
      <alignment vertical="center"/>
    </xf>
    <xf numFmtId="165" fontId="0" fillId="0" borderId="0" xfId="57" applyNumberFormat="1" applyFont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42" applyNumberFormat="1" applyFont="1" applyAlignment="1">
      <alignment vertical="center"/>
    </xf>
    <xf numFmtId="164" fontId="0" fillId="33" borderId="0" xfId="42" applyNumberFormat="1" applyFont="1" applyFill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/>
    </xf>
    <xf numFmtId="0" fontId="0" fillId="33" borderId="0" xfId="0" applyFill="1" applyAlignment="1">
      <alignment vertical="center"/>
    </xf>
    <xf numFmtId="0" fontId="37" fillId="13" borderId="20" xfId="0" applyFont="1" applyFill="1" applyBorder="1" applyAlignment="1">
      <alignment horizontal="left" vertical="center" wrapText="1"/>
    </xf>
    <xf numFmtId="0" fontId="37" fillId="13" borderId="21" xfId="0" applyFont="1" applyFill="1" applyBorder="1" applyAlignment="1">
      <alignment horizontal="left" vertical="center" wrapText="1"/>
    </xf>
    <xf numFmtId="0" fontId="37" fillId="13" borderId="22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14" fontId="4" fillId="33" borderId="10" xfId="42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42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42" applyNumberFormat="1" applyFont="1" applyBorder="1" applyAlignment="1">
      <alignment horizontal="center" vertical="center" wrapText="1"/>
    </xf>
    <xf numFmtId="165" fontId="4" fillId="0" borderId="10" xfId="57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84"/>
  <sheetViews>
    <sheetView tabSelected="1" zoomScalePageLayoutView="0" workbookViewId="0" topLeftCell="A1">
      <selection activeCell="K366" sqref="K366"/>
    </sheetView>
  </sheetViews>
  <sheetFormatPr defaultColWidth="9.140625" defaultRowHeight="15"/>
  <cols>
    <col min="1" max="1" width="18.140625" style="32" customWidth="1"/>
    <col min="2" max="5" width="13.7109375" style="32" customWidth="1"/>
    <col min="6" max="6" width="13.7109375" style="39" customWidth="1"/>
    <col min="7" max="7" width="10.7109375" style="29" customWidth="1"/>
    <col min="8" max="8" width="10.7109375" style="35" customWidth="1"/>
  </cols>
  <sheetData>
    <row r="1" spans="1:104" s="2" customFormat="1" ht="44.25" customHeight="1">
      <c r="A1" s="43" t="s">
        <v>0</v>
      </c>
      <c r="B1" s="44"/>
      <c r="C1" s="44"/>
      <c r="D1" s="44"/>
      <c r="E1" s="44"/>
      <c r="F1" s="44"/>
      <c r="G1" s="44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5" s="2" customFormat="1" ht="30" customHeight="1">
      <c r="A2" s="46" t="s">
        <v>1</v>
      </c>
      <c r="B2" s="47">
        <v>40269</v>
      </c>
      <c r="C2" s="47"/>
      <c r="D2" s="48" t="s">
        <v>2</v>
      </c>
      <c r="E2" s="48"/>
      <c r="F2" s="48"/>
      <c r="G2" s="49" t="s">
        <v>3</v>
      </c>
      <c r="H2" s="50" t="s">
        <v>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s="2" customFormat="1" ht="48.75" customHeight="1">
      <c r="A3" s="46"/>
      <c r="B3" s="3" t="s">
        <v>5</v>
      </c>
      <c r="C3" s="3" t="s">
        <v>6</v>
      </c>
      <c r="D3" s="4">
        <v>2010</v>
      </c>
      <c r="E3" s="4">
        <v>2011</v>
      </c>
      <c r="F3" s="4" t="s">
        <v>7</v>
      </c>
      <c r="G3" s="49"/>
      <c r="H3" s="5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4" s="10" customFormat="1" ht="15.75" thickBot="1">
      <c r="A4" s="5" t="s">
        <v>8</v>
      </c>
      <c r="B4" s="6">
        <f>B6+B23+B57+B79+B88+B124+B152+B177+B199+B255+B258+B288+B317+B323</f>
        <v>6547629</v>
      </c>
      <c r="C4" s="6">
        <f>C6+C23+C57+C79+C88+C124+C152+C177+C199+C255+C258+C288+C317+C323</f>
        <v>6547629</v>
      </c>
      <c r="D4" s="6">
        <f>D6+D23+D57+D79+D88+D124+D152+D177+D199+D255+D258+D288+D317+D323</f>
        <v>6563259</v>
      </c>
      <c r="E4" s="6">
        <f>E6+E23+E57+E79+E88+E124+E152+E177+E199+E255+E258+E288+E317+E323</f>
        <v>6607003</v>
      </c>
      <c r="F4" s="6">
        <f>F6+F23+F57+F79+F88+F124+F152+F177+F199+F255+F258+F288+F317+F323</f>
        <v>6646144</v>
      </c>
      <c r="G4" s="7">
        <f>F4-C4</f>
        <v>98515</v>
      </c>
      <c r="H4" s="8">
        <f>G4/C4</f>
        <v>0.01504590440295258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</row>
    <row r="5" spans="1:104" s="10" customFormat="1" ht="15.75" thickTop="1">
      <c r="A5" s="11"/>
      <c r="B5" s="12"/>
      <c r="C5" s="12"/>
      <c r="D5" s="12"/>
      <c r="E5" s="12"/>
      <c r="F5" s="12"/>
      <c r="G5" s="13"/>
      <c r="H5" s="1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</row>
    <row r="6" spans="1:8" ht="15.75" thickBot="1">
      <c r="A6" s="15" t="s">
        <v>9</v>
      </c>
      <c r="B6" s="16">
        <f>SUM(B7:B21)</f>
        <v>215888</v>
      </c>
      <c r="C6" s="16">
        <f>SUM(C7:C21)</f>
        <v>215888</v>
      </c>
      <c r="D6" s="16">
        <f>SUM(D7:D21)</f>
        <v>215959</v>
      </c>
      <c r="E6" s="16">
        <f>SUM(E7:E21)</f>
        <v>215662</v>
      </c>
      <c r="F6" s="6">
        <f>SUM(F7:F21)</f>
        <v>215423</v>
      </c>
      <c r="G6" s="7">
        <f aca="true" t="shared" si="0" ref="G6:G21">F6-C6</f>
        <v>-465</v>
      </c>
      <c r="H6" s="8">
        <f aca="true" t="shared" si="1" ref="H6:H21">G6/C6</f>
        <v>-0.002153894612021048</v>
      </c>
    </row>
    <row r="7" spans="1:8" ht="15.75" thickTop="1">
      <c r="A7" s="17" t="s">
        <v>10</v>
      </c>
      <c r="B7" s="18">
        <v>2942</v>
      </c>
      <c r="C7" s="18">
        <v>2942</v>
      </c>
      <c r="D7" s="18">
        <v>2947</v>
      </c>
      <c r="E7" s="18">
        <v>2961</v>
      </c>
      <c r="F7" s="19">
        <v>2968</v>
      </c>
      <c r="G7" s="20">
        <f t="shared" si="0"/>
        <v>26</v>
      </c>
      <c r="H7" s="21">
        <f t="shared" si="1"/>
        <v>0.008837525492861998</v>
      </c>
    </row>
    <row r="8" spans="1:8" ht="15">
      <c r="A8" s="17" t="s">
        <v>11</v>
      </c>
      <c r="B8" s="18">
        <v>2003</v>
      </c>
      <c r="C8" s="18">
        <v>2003</v>
      </c>
      <c r="D8" s="18">
        <v>2005</v>
      </c>
      <c r="E8" s="18">
        <v>2007</v>
      </c>
      <c r="F8" s="19">
        <v>2009</v>
      </c>
      <c r="G8" s="20">
        <f t="shared" si="0"/>
        <v>6</v>
      </c>
      <c r="H8" s="21">
        <f t="shared" si="1"/>
        <v>0.0029955067398901645</v>
      </c>
    </row>
    <row r="9" spans="1:8" ht="15">
      <c r="A9" s="17" t="s">
        <v>12</v>
      </c>
      <c r="B9" s="18">
        <v>19754</v>
      </c>
      <c r="C9" s="18">
        <v>19754</v>
      </c>
      <c r="D9" s="18">
        <v>19764</v>
      </c>
      <c r="E9" s="18">
        <v>19837</v>
      </c>
      <c r="F9" s="19">
        <v>19806</v>
      </c>
      <c r="G9" s="20">
        <f t="shared" si="0"/>
        <v>52</v>
      </c>
      <c r="H9" s="21">
        <f t="shared" si="1"/>
        <v>0.0026323782525058217</v>
      </c>
    </row>
    <row r="10" spans="1:8" ht="15">
      <c r="A10" s="17" t="s">
        <v>13</v>
      </c>
      <c r="B10" s="18">
        <v>6125</v>
      </c>
      <c r="C10" s="18">
        <v>6125</v>
      </c>
      <c r="D10" s="18">
        <v>6130</v>
      </c>
      <c r="E10" s="18">
        <v>6128</v>
      </c>
      <c r="F10" s="19">
        <v>6141</v>
      </c>
      <c r="G10" s="20">
        <f t="shared" si="0"/>
        <v>16</v>
      </c>
      <c r="H10" s="21">
        <f t="shared" si="1"/>
        <v>0.0026122448979591837</v>
      </c>
    </row>
    <row r="11" spans="1:8" ht="15">
      <c r="A11" s="17" t="s">
        <v>14</v>
      </c>
      <c r="B11" s="18">
        <v>12243</v>
      </c>
      <c r="C11" s="18">
        <v>12243</v>
      </c>
      <c r="D11" s="18">
        <v>12258</v>
      </c>
      <c r="E11" s="18">
        <v>12253</v>
      </c>
      <c r="F11" s="19">
        <v>12263</v>
      </c>
      <c r="G11" s="20">
        <f t="shared" si="0"/>
        <v>20</v>
      </c>
      <c r="H11" s="21">
        <f t="shared" si="1"/>
        <v>0.0016335865392469167</v>
      </c>
    </row>
    <row r="12" spans="1:8" ht="15">
      <c r="A12" s="17" t="s">
        <v>15</v>
      </c>
      <c r="B12" s="18">
        <v>14006</v>
      </c>
      <c r="C12" s="18">
        <v>14006</v>
      </c>
      <c r="D12" s="18">
        <v>14014</v>
      </c>
      <c r="E12" s="18">
        <v>14002</v>
      </c>
      <c r="F12" s="19">
        <v>14005</v>
      </c>
      <c r="G12" s="20">
        <f t="shared" si="0"/>
        <v>-1</v>
      </c>
      <c r="H12" s="21">
        <f t="shared" si="1"/>
        <v>-7.139797229758674E-05</v>
      </c>
    </row>
    <row r="13" spans="1:8" ht="15">
      <c r="A13" s="17" t="s">
        <v>16</v>
      </c>
      <c r="B13" s="18">
        <v>31531</v>
      </c>
      <c r="C13" s="18">
        <v>31531</v>
      </c>
      <c r="D13" s="18">
        <v>31545</v>
      </c>
      <c r="E13" s="18">
        <v>31537</v>
      </c>
      <c r="F13" s="19">
        <v>31514</v>
      </c>
      <c r="G13" s="20">
        <f t="shared" si="0"/>
        <v>-17</v>
      </c>
      <c r="H13" s="21">
        <f t="shared" si="1"/>
        <v>-0.0005391519457042276</v>
      </c>
    </row>
    <row r="14" spans="1:8" ht="15">
      <c r="A14" s="17" t="s">
        <v>17</v>
      </c>
      <c r="B14" s="18">
        <v>20675</v>
      </c>
      <c r="C14" s="18">
        <v>20675</v>
      </c>
      <c r="D14" s="18">
        <v>20683</v>
      </c>
      <c r="E14" s="18">
        <v>20665</v>
      </c>
      <c r="F14" s="19">
        <v>20662</v>
      </c>
      <c r="G14" s="20">
        <f t="shared" si="0"/>
        <v>-13</v>
      </c>
      <c r="H14" s="21">
        <f t="shared" si="1"/>
        <v>-0.0006287787182587667</v>
      </c>
    </row>
    <row r="15" spans="1:8" ht="15">
      <c r="A15" s="17" t="s">
        <v>18</v>
      </c>
      <c r="B15" s="18">
        <v>9820</v>
      </c>
      <c r="C15" s="18">
        <v>9820</v>
      </c>
      <c r="D15" s="18">
        <v>9830</v>
      </c>
      <c r="E15" s="18">
        <v>9821</v>
      </c>
      <c r="F15" s="19">
        <v>9806</v>
      </c>
      <c r="G15" s="20">
        <f t="shared" si="0"/>
        <v>-14</v>
      </c>
      <c r="H15" s="21">
        <f t="shared" si="1"/>
        <v>-0.0014256619144602852</v>
      </c>
    </row>
    <row r="16" spans="1:8" ht="15">
      <c r="A16" s="17" t="s">
        <v>19</v>
      </c>
      <c r="B16" s="18">
        <v>5890</v>
      </c>
      <c r="C16" s="18">
        <v>5890</v>
      </c>
      <c r="D16" s="18">
        <v>5895</v>
      </c>
      <c r="E16" s="18">
        <v>5885</v>
      </c>
      <c r="F16" s="19">
        <v>5881</v>
      </c>
      <c r="G16" s="20">
        <f t="shared" si="0"/>
        <v>-9</v>
      </c>
      <c r="H16" s="21">
        <f t="shared" si="1"/>
        <v>-0.0015280135823429542</v>
      </c>
    </row>
    <row r="17" spans="1:8" ht="15">
      <c r="A17" s="17" t="s">
        <v>20</v>
      </c>
      <c r="B17" s="18">
        <v>4956</v>
      </c>
      <c r="C17" s="18">
        <v>4956</v>
      </c>
      <c r="D17" s="18">
        <v>4958</v>
      </c>
      <c r="E17" s="18">
        <v>4951</v>
      </c>
      <c r="F17" s="19">
        <v>4946</v>
      </c>
      <c r="G17" s="20">
        <f t="shared" si="0"/>
        <v>-10</v>
      </c>
      <c r="H17" s="21">
        <f t="shared" si="1"/>
        <v>-0.0020177562550443904</v>
      </c>
    </row>
    <row r="18" spans="1:8" ht="15">
      <c r="A18" s="17" t="s">
        <v>21</v>
      </c>
      <c r="B18" s="18">
        <v>2750</v>
      </c>
      <c r="C18" s="18">
        <v>2750</v>
      </c>
      <c r="D18" s="18">
        <v>2751</v>
      </c>
      <c r="E18" s="18">
        <v>2748</v>
      </c>
      <c r="F18" s="19">
        <v>2742</v>
      </c>
      <c r="G18" s="20">
        <f t="shared" si="0"/>
        <v>-8</v>
      </c>
      <c r="H18" s="21">
        <f t="shared" si="1"/>
        <v>-0.002909090909090909</v>
      </c>
    </row>
    <row r="19" spans="1:8" ht="15">
      <c r="A19" s="17" t="s">
        <v>22</v>
      </c>
      <c r="B19" s="18">
        <v>23793</v>
      </c>
      <c r="C19" s="18">
        <v>23793</v>
      </c>
      <c r="D19" s="18">
        <v>23802</v>
      </c>
      <c r="E19" s="18">
        <v>23759</v>
      </c>
      <c r="F19" s="19">
        <v>23703</v>
      </c>
      <c r="G19" s="20">
        <f t="shared" si="0"/>
        <v>-90</v>
      </c>
      <c r="H19" s="21">
        <f t="shared" si="1"/>
        <v>-0.0037826251418484427</v>
      </c>
    </row>
    <row r="20" spans="1:8" ht="15">
      <c r="A20" s="17" t="s">
        <v>23</v>
      </c>
      <c r="B20" s="18">
        <v>14207</v>
      </c>
      <c r="C20" s="18">
        <v>14207</v>
      </c>
      <c r="D20" s="18">
        <v>14211</v>
      </c>
      <c r="E20" s="18">
        <v>14176</v>
      </c>
      <c r="F20" s="19">
        <v>14153</v>
      </c>
      <c r="G20" s="20">
        <f t="shared" si="0"/>
        <v>-54</v>
      </c>
      <c r="H20" s="21">
        <f t="shared" si="1"/>
        <v>-0.0038009431970155555</v>
      </c>
    </row>
    <row r="21" spans="1:8" ht="15">
      <c r="A21" s="22" t="s">
        <v>24</v>
      </c>
      <c r="B21" s="23">
        <v>45193</v>
      </c>
      <c r="C21" s="23">
        <v>45193</v>
      </c>
      <c r="D21" s="23">
        <v>45166</v>
      </c>
      <c r="E21" s="23">
        <v>44932</v>
      </c>
      <c r="F21" s="24">
        <v>44824</v>
      </c>
      <c r="G21" s="25">
        <f t="shared" si="0"/>
        <v>-369</v>
      </c>
      <c r="H21" s="26">
        <f t="shared" si="1"/>
        <v>-0.00816498130241409</v>
      </c>
    </row>
    <row r="22" spans="1:8" ht="15">
      <c r="A22" s="11"/>
      <c r="B22" s="27"/>
      <c r="C22" s="27"/>
      <c r="D22" s="27"/>
      <c r="E22" s="27"/>
      <c r="F22" s="28"/>
      <c r="H22" s="30"/>
    </row>
    <row r="23" spans="1:8" ht="15.75" thickBot="1">
      <c r="A23" s="15" t="s">
        <v>25</v>
      </c>
      <c r="B23" s="16">
        <f>SUM(B24:B55)</f>
        <v>131219</v>
      </c>
      <c r="C23" s="16">
        <f>SUM(C24:C55)</f>
        <v>131219</v>
      </c>
      <c r="D23" s="16">
        <f>SUM(D24:D55)</f>
        <v>131232</v>
      </c>
      <c r="E23" s="16">
        <f>SUM(E24:E55)</f>
        <v>130447</v>
      </c>
      <c r="F23" s="6">
        <f>SUM(F24:F55)</f>
        <v>130016</v>
      </c>
      <c r="G23" s="7">
        <f aca="true" t="shared" si="2" ref="G23:G55">F23-C23</f>
        <v>-1203</v>
      </c>
      <c r="H23" s="8">
        <f aca="true" t="shared" si="3" ref="H23:H55">G23/C23</f>
        <v>-0.009167879651574848</v>
      </c>
    </row>
    <row r="24" spans="1:8" ht="15.75" thickTop="1">
      <c r="A24" s="17" t="s">
        <v>26</v>
      </c>
      <c r="B24" s="18">
        <v>1947</v>
      </c>
      <c r="C24" s="18">
        <v>1947</v>
      </c>
      <c r="D24" s="18">
        <v>1945</v>
      </c>
      <c r="E24" s="18">
        <v>1941</v>
      </c>
      <c r="F24" s="19">
        <v>1961</v>
      </c>
      <c r="G24" s="20">
        <f t="shared" si="2"/>
        <v>14</v>
      </c>
      <c r="H24" s="21">
        <f t="shared" si="3"/>
        <v>0.007190549563430919</v>
      </c>
    </row>
    <row r="25" spans="1:8" ht="15">
      <c r="A25" s="17" t="s">
        <v>27</v>
      </c>
      <c r="B25" s="18">
        <v>847</v>
      </c>
      <c r="C25" s="18">
        <v>847</v>
      </c>
      <c r="D25" s="18">
        <v>849</v>
      </c>
      <c r="E25" s="18">
        <v>854</v>
      </c>
      <c r="F25" s="19">
        <v>852</v>
      </c>
      <c r="G25" s="20">
        <f t="shared" si="2"/>
        <v>5</v>
      </c>
      <c r="H25" s="21">
        <f t="shared" si="3"/>
        <v>0.0059031877213695395</v>
      </c>
    </row>
    <row r="26" spans="1:8" ht="15">
      <c r="A26" s="17" t="s">
        <v>28</v>
      </c>
      <c r="B26" s="18">
        <v>915</v>
      </c>
      <c r="C26" s="18">
        <v>915</v>
      </c>
      <c r="D26" s="18">
        <v>917</v>
      </c>
      <c r="E26" s="18">
        <v>918</v>
      </c>
      <c r="F26" s="19">
        <v>919</v>
      </c>
      <c r="G26" s="20">
        <f t="shared" si="2"/>
        <v>4</v>
      </c>
      <c r="H26" s="21">
        <f t="shared" si="3"/>
        <v>0.004371584699453552</v>
      </c>
    </row>
    <row r="27" spans="1:8" ht="15">
      <c r="A27" s="17" t="s">
        <v>29</v>
      </c>
      <c r="B27" s="18">
        <v>899</v>
      </c>
      <c r="C27" s="18">
        <v>899</v>
      </c>
      <c r="D27" s="18">
        <v>900</v>
      </c>
      <c r="E27" s="18">
        <v>902</v>
      </c>
      <c r="F27" s="19">
        <v>902</v>
      </c>
      <c r="G27" s="20">
        <f t="shared" si="2"/>
        <v>3</v>
      </c>
      <c r="H27" s="21">
        <f t="shared" si="3"/>
        <v>0.0033370411568409346</v>
      </c>
    </row>
    <row r="28" spans="1:8" ht="15">
      <c r="A28" s="17" t="s">
        <v>30</v>
      </c>
      <c r="B28" s="18">
        <v>1225</v>
      </c>
      <c r="C28" s="18">
        <v>1225</v>
      </c>
      <c r="D28" s="18">
        <v>1224</v>
      </c>
      <c r="E28" s="18">
        <v>1226</v>
      </c>
      <c r="F28" s="19">
        <v>1225</v>
      </c>
      <c r="G28" s="20">
        <f t="shared" si="2"/>
        <v>0</v>
      </c>
      <c r="H28" s="21">
        <f t="shared" si="3"/>
        <v>0</v>
      </c>
    </row>
    <row r="29" spans="1:8" ht="15">
      <c r="A29" s="17" t="s">
        <v>31</v>
      </c>
      <c r="B29" s="18">
        <v>1779</v>
      </c>
      <c r="C29" s="18">
        <v>1779</v>
      </c>
      <c r="D29" s="18">
        <v>1779</v>
      </c>
      <c r="E29" s="18">
        <v>1779</v>
      </c>
      <c r="F29" s="19">
        <v>1778</v>
      </c>
      <c r="G29" s="20">
        <f t="shared" si="2"/>
        <v>-1</v>
      </c>
      <c r="H29" s="21">
        <f t="shared" si="3"/>
        <v>-0.0005621135469364812</v>
      </c>
    </row>
    <row r="30" spans="1:8" ht="15">
      <c r="A30" s="17" t="s">
        <v>32</v>
      </c>
      <c r="B30" s="18">
        <v>717</v>
      </c>
      <c r="C30" s="18">
        <v>717</v>
      </c>
      <c r="D30" s="18">
        <v>717</v>
      </c>
      <c r="E30" s="18">
        <v>717</v>
      </c>
      <c r="F30" s="19">
        <v>716</v>
      </c>
      <c r="G30" s="20">
        <f t="shared" si="2"/>
        <v>-1</v>
      </c>
      <c r="H30" s="21">
        <f t="shared" si="3"/>
        <v>-0.001394700139470014</v>
      </c>
    </row>
    <row r="31" spans="1:8" ht="15">
      <c r="A31" s="17" t="s">
        <v>33</v>
      </c>
      <c r="B31" s="18">
        <v>6756</v>
      </c>
      <c r="C31" s="18">
        <v>6756</v>
      </c>
      <c r="D31" s="18">
        <v>6756</v>
      </c>
      <c r="E31" s="18">
        <v>6742</v>
      </c>
      <c r="F31" s="19">
        <v>6733</v>
      </c>
      <c r="G31" s="20">
        <f t="shared" si="2"/>
        <v>-23</v>
      </c>
      <c r="H31" s="21">
        <f t="shared" si="3"/>
        <v>-0.003404381290704559</v>
      </c>
    </row>
    <row r="32" spans="1:8" ht="15">
      <c r="A32" s="17" t="s">
        <v>34</v>
      </c>
      <c r="B32" s="18">
        <v>752</v>
      </c>
      <c r="C32" s="18">
        <v>752</v>
      </c>
      <c r="D32" s="18">
        <v>752</v>
      </c>
      <c r="E32" s="18">
        <v>751</v>
      </c>
      <c r="F32" s="19">
        <v>749</v>
      </c>
      <c r="G32" s="20">
        <f t="shared" si="2"/>
        <v>-3</v>
      </c>
      <c r="H32" s="21">
        <f t="shared" si="3"/>
        <v>-0.003989361702127659</v>
      </c>
    </row>
    <row r="33" spans="1:8" ht="15">
      <c r="A33" s="17" t="s">
        <v>35</v>
      </c>
      <c r="B33" s="18">
        <v>494</v>
      </c>
      <c r="C33" s="18">
        <v>494</v>
      </c>
      <c r="D33" s="18">
        <v>494</v>
      </c>
      <c r="E33" s="18">
        <v>495</v>
      </c>
      <c r="F33" s="19">
        <v>492</v>
      </c>
      <c r="G33" s="20">
        <f t="shared" si="2"/>
        <v>-2</v>
      </c>
      <c r="H33" s="21">
        <f t="shared" si="3"/>
        <v>-0.004048582995951417</v>
      </c>
    </row>
    <row r="34" spans="1:8" ht="15">
      <c r="A34" s="17" t="s">
        <v>36</v>
      </c>
      <c r="B34" s="18">
        <v>228</v>
      </c>
      <c r="C34" s="18">
        <v>228</v>
      </c>
      <c r="D34" s="18">
        <v>228</v>
      </c>
      <c r="E34" s="18">
        <v>227</v>
      </c>
      <c r="F34" s="19">
        <v>227</v>
      </c>
      <c r="G34" s="20">
        <f t="shared" si="2"/>
        <v>-1</v>
      </c>
      <c r="H34" s="21">
        <f t="shared" si="3"/>
        <v>-0.0043859649122807015</v>
      </c>
    </row>
    <row r="35" spans="1:8" ht="15">
      <c r="A35" s="17" t="s">
        <v>37</v>
      </c>
      <c r="B35" s="18">
        <v>3235</v>
      </c>
      <c r="C35" s="18">
        <v>3235</v>
      </c>
      <c r="D35" s="18">
        <v>3234</v>
      </c>
      <c r="E35" s="18">
        <v>3225</v>
      </c>
      <c r="F35" s="19">
        <v>3219</v>
      </c>
      <c r="G35" s="20">
        <f t="shared" si="2"/>
        <v>-16</v>
      </c>
      <c r="H35" s="21">
        <f t="shared" si="3"/>
        <v>-0.004945904173106646</v>
      </c>
    </row>
    <row r="36" spans="1:8" ht="15">
      <c r="A36" s="17" t="s">
        <v>38</v>
      </c>
      <c r="B36" s="18">
        <v>5025</v>
      </c>
      <c r="C36" s="18">
        <v>5025</v>
      </c>
      <c r="D36" s="18">
        <v>5022</v>
      </c>
      <c r="E36" s="18">
        <v>5007</v>
      </c>
      <c r="F36" s="19">
        <v>5000</v>
      </c>
      <c r="G36" s="20">
        <f t="shared" si="2"/>
        <v>-25</v>
      </c>
      <c r="H36" s="21">
        <f t="shared" si="3"/>
        <v>-0.004975124378109453</v>
      </c>
    </row>
    <row r="37" spans="1:8" ht="15">
      <c r="A37" s="17" t="s">
        <v>39</v>
      </c>
      <c r="B37" s="18">
        <v>538</v>
      </c>
      <c r="C37" s="18">
        <v>538</v>
      </c>
      <c r="D37" s="18">
        <v>538</v>
      </c>
      <c r="E37" s="18">
        <v>534</v>
      </c>
      <c r="F37" s="19">
        <v>535</v>
      </c>
      <c r="G37" s="20">
        <f t="shared" si="2"/>
        <v>-3</v>
      </c>
      <c r="H37" s="21">
        <f t="shared" si="3"/>
        <v>-0.0055762081784386614</v>
      </c>
    </row>
    <row r="38" spans="1:8" ht="15">
      <c r="A38" s="17" t="s">
        <v>40</v>
      </c>
      <c r="B38" s="18">
        <v>692</v>
      </c>
      <c r="C38" s="18">
        <v>692</v>
      </c>
      <c r="D38" s="18">
        <v>692</v>
      </c>
      <c r="E38" s="18">
        <v>691</v>
      </c>
      <c r="F38" s="19">
        <v>688</v>
      </c>
      <c r="G38" s="20">
        <f t="shared" si="2"/>
        <v>-4</v>
      </c>
      <c r="H38" s="21">
        <f t="shared" si="3"/>
        <v>-0.005780346820809248</v>
      </c>
    </row>
    <row r="39" spans="1:8" ht="15">
      <c r="A39" s="17" t="s">
        <v>41</v>
      </c>
      <c r="B39" s="18">
        <v>167</v>
      </c>
      <c r="C39" s="18">
        <v>167</v>
      </c>
      <c r="D39" s="18">
        <v>167</v>
      </c>
      <c r="E39" s="18">
        <v>166</v>
      </c>
      <c r="F39" s="19">
        <v>166</v>
      </c>
      <c r="G39" s="20">
        <f t="shared" si="2"/>
        <v>-1</v>
      </c>
      <c r="H39" s="21">
        <f t="shared" si="3"/>
        <v>-0.005988023952095809</v>
      </c>
    </row>
    <row r="40" spans="1:8" ht="15">
      <c r="A40" s="17" t="s">
        <v>42</v>
      </c>
      <c r="B40" s="18">
        <v>961</v>
      </c>
      <c r="C40" s="18">
        <v>961</v>
      </c>
      <c r="D40" s="18">
        <v>961</v>
      </c>
      <c r="E40" s="18">
        <v>957</v>
      </c>
      <c r="F40" s="19">
        <v>955</v>
      </c>
      <c r="G40" s="20">
        <f t="shared" si="2"/>
        <v>-6</v>
      </c>
      <c r="H40" s="21">
        <f t="shared" si="3"/>
        <v>-0.006243496357960458</v>
      </c>
    </row>
    <row r="41" spans="1:8" ht="15">
      <c r="A41" s="17" t="s">
        <v>43</v>
      </c>
      <c r="B41" s="18">
        <v>7754</v>
      </c>
      <c r="C41" s="18">
        <v>7754</v>
      </c>
      <c r="D41" s="18">
        <v>7755</v>
      </c>
      <c r="E41" s="18">
        <v>7718</v>
      </c>
      <c r="F41" s="19">
        <v>7700</v>
      </c>
      <c r="G41" s="20">
        <f t="shared" si="2"/>
        <v>-54</v>
      </c>
      <c r="H41" s="21">
        <f t="shared" si="3"/>
        <v>-0.006964147536755223</v>
      </c>
    </row>
    <row r="42" spans="1:8" ht="15">
      <c r="A42" s="17" t="s">
        <v>44</v>
      </c>
      <c r="B42" s="18">
        <v>1509</v>
      </c>
      <c r="C42" s="18">
        <v>1509</v>
      </c>
      <c r="D42" s="18">
        <v>1508</v>
      </c>
      <c r="E42" s="18">
        <v>1503</v>
      </c>
      <c r="F42" s="19">
        <v>1498</v>
      </c>
      <c r="G42" s="20">
        <f t="shared" si="2"/>
        <v>-11</v>
      </c>
      <c r="H42" s="21">
        <f t="shared" si="3"/>
        <v>-0.00728959575878065</v>
      </c>
    </row>
    <row r="43" spans="1:8" ht="15">
      <c r="A43" s="17" t="s">
        <v>45</v>
      </c>
      <c r="B43" s="18">
        <v>3257</v>
      </c>
      <c r="C43" s="18">
        <v>3257</v>
      </c>
      <c r="D43" s="18">
        <v>3256</v>
      </c>
      <c r="E43" s="18">
        <v>3243</v>
      </c>
      <c r="F43" s="19">
        <v>3233</v>
      </c>
      <c r="G43" s="20">
        <f t="shared" si="2"/>
        <v>-24</v>
      </c>
      <c r="H43" s="21">
        <f t="shared" si="3"/>
        <v>-0.00736874424316856</v>
      </c>
    </row>
    <row r="44" spans="1:8" ht="15">
      <c r="A44" s="17" t="s">
        <v>46</v>
      </c>
      <c r="B44" s="18">
        <v>5943</v>
      </c>
      <c r="C44" s="18">
        <v>5943</v>
      </c>
      <c r="D44" s="18">
        <v>5942</v>
      </c>
      <c r="E44" s="18">
        <v>5918</v>
      </c>
      <c r="F44" s="19">
        <v>5898</v>
      </c>
      <c r="G44" s="20">
        <f t="shared" si="2"/>
        <v>-45</v>
      </c>
      <c r="H44" s="21">
        <f t="shared" si="3"/>
        <v>-0.00757193336698637</v>
      </c>
    </row>
    <row r="45" spans="1:8" ht="15">
      <c r="A45" s="17" t="s">
        <v>47</v>
      </c>
      <c r="B45" s="18">
        <v>1702</v>
      </c>
      <c r="C45" s="18">
        <v>1702</v>
      </c>
      <c r="D45" s="18">
        <v>1701</v>
      </c>
      <c r="E45" s="18">
        <v>1692</v>
      </c>
      <c r="F45" s="19">
        <v>1689</v>
      </c>
      <c r="G45" s="20">
        <f t="shared" si="2"/>
        <v>-13</v>
      </c>
      <c r="H45" s="21">
        <f t="shared" si="3"/>
        <v>-0.00763807285546416</v>
      </c>
    </row>
    <row r="46" spans="1:8" ht="15">
      <c r="A46" s="17" t="s">
        <v>48</v>
      </c>
      <c r="B46" s="18">
        <v>1612</v>
      </c>
      <c r="C46" s="18">
        <v>1612</v>
      </c>
      <c r="D46" s="18">
        <v>1610</v>
      </c>
      <c r="E46" s="18">
        <v>1604</v>
      </c>
      <c r="F46" s="19">
        <v>1599</v>
      </c>
      <c r="G46" s="20">
        <f t="shared" si="2"/>
        <v>-13</v>
      </c>
      <c r="H46" s="21">
        <f t="shared" si="3"/>
        <v>-0.008064516129032258</v>
      </c>
    </row>
    <row r="47" spans="1:8" ht="15">
      <c r="A47" s="17" t="s">
        <v>49</v>
      </c>
      <c r="B47" s="18">
        <v>1306</v>
      </c>
      <c r="C47" s="18">
        <v>1306</v>
      </c>
      <c r="D47" s="18">
        <v>1305</v>
      </c>
      <c r="E47" s="18">
        <v>1299</v>
      </c>
      <c r="F47" s="19">
        <v>1295</v>
      </c>
      <c r="G47" s="20">
        <f t="shared" si="2"/>
        <v>-11</v>
      </c>
      <c r="H47" s="21">
        <f t="shared" si="3"/>
        <v>-0.008422664624808576</v>
      </c>
    </row>
    <row r="48" spans="1:8" ht="15">
      <c r="A48" s="17" t="s">
        <v>50</v>
      </c>
      <c r="B48" s="18">
        <v>13708</v>
      </c>
      <c r="C48" s="18">
        <v>13708</v>
      </c>
      <c r="D48" s="18">
        <v>13786</v>
      </c>
      <c r="E48" s="18">
        <v>13646</v>
      </c>
      <c r="F48" s="19">
        <v>13583</v>
      </c>
      <c r="G48" s="20">
        <f t="shared" si="2"/>
        <v>-125</v>
      </c>
      <c r="H48" s="21">
        <f t="shared" si="3"/>
        <v>-0.009118762766267873</v>
      </c>
    </row>
    <row r="49" spans="1:8" ht="15">
      <c r="A49" s="17" t="s">
        <v>51</v>
      </c>
      <c r="B49" s="18">
        <v>327</v>
      </c>
      <c r="C49" s="18">
        <v>327</v>
      </c>
      <c r="D49" s="18">
        <v>327</v>
      </c>
      <c r="E49" s="18">
        <v>325</v>
      </c>
      <c r="F49" s="19">
        <v>324</v>
      </c>
      <c r="G49" s="20">
        <f t="shared" si="2"/>
        <v>-3</v>
      </c>
      <c r="H49" s="21">
        <f t="shared" si="3"/>
        <v>-0.009174311926605505</v>
      </c>
    </row>
    <row r="50" spans="1:8" ht="15">
      <c r="A50" s="17" t="s">
        <v>52</v>
      </c>
      <c r="B50" s="18">
        <v>2032</v>
      </c>
      <c r="C50" s="18">
        <v>2032</v>
      </c>
      <c r="D50" s="18">
        <v>2031</v>
      </c>
      <c r="E50" s="18">
        <v>2020</v>
      </c>
      <c r="F50" s="19">
        <v>2010</v>
      </c>
      <c r="G50" s="20">
        <f t="shared" si="2"/>
        <v>-22</v>
      </c>
      <c r="H50" s="21">
        <f t="shared" si="3"/>
        <v>-0.010826771653543307</v>
      </c>
    </row>
    <row r="51" spans="1:8" ht="15">
      <c r="A51" s="17" t="s">
        <v>53</v>
      </c>
      <c r="B51" s="18">
        <v>1475</v>
      </c>
      <c r="C51" s="18">
        <v>1475</v>
      </c>
      <c r="D51" s="18">
        <v>1474</v>
      </c>
      <c r="E51" s="18">
        <v>1466</v>
      </c>
      <c r="F51" s="19">
        <v>1459</v>
      </c>
      <c r="G51" s="20">
        <f t="shared" si="2"/>
        <v>-16</v>
      </c>
      <c r="H51" s="21">
        <f t="shared" si="3"/>
        <v>-0.010847457627118645</v>
      </c>
    </row>
    <row r="52" spans="1:8" ht="15">
      <c r="A52" s="17" t="s">
        <v>54</v>
      </c>
      <c r="B52" s="18">
        <v>3091</v>
      </c>
      <c r="C52" s="18">
        <v>3091</v>
      </c>
      <c r="D52" s="18">
        <v>3087</v>
      </c>
      <c r="E52" s="18">
        <v>3070</v>
      </c>
      <c r="F52" s="19">
        <v>3057</v>
      </c>
      <c r="G52" s="20">
        <f t="shared" si="2"/>
        <v>-34</v>
      </c>
      <c r="H52" s="21">
        <f t="shared" si="3"/>
        <v>-0.010999676480103526</v>
      </c>
    </row>
    <row r="53" spans="1:8" ht="15">
      <c r="A53" s="17" t="s">
        <v>55</v>
      </c>
      <c r="B53" s="18">
        <v>8485</v>
      </c>
      <c r="C53" s="18">
        <v>8485</v>
      </c>
      <c r="D53" s="18">
        <v>8477</v>
      </c>
      <c r="E53" s="18">
        <v>8420</v>
      </c>
      <c r="F53" s="19">
        <v>8383</v>
      </c>
      <c r="G53" s="20">
        <f t="shared" si="2"/>
        <v>-102</v>
      </c>
      <c r="H53" s="21">
        <f t="shared" si="3"/>
        <v>-0.012021213906894519</v>
      </c>
    </row>
    <row r="54" spans="1:8" ht="15">
      <c r="A54" s="17" t="s">
        <v>56</v>
      </c>
      <c r="B54" s="18">
        <v>44737</v>
      </c>
      <c r="C54" s="18">
        <v>44737</v>
      </c>
      <c r="D54" s="18">
        <v>44701</v>
      </c>
      <c r="E54" s="18">
        <v>44362</v>
      </c>
      <c r="F54" s="19">
        <v>44168</v>
      </c>
      <c r="G54" s="20">
        <f t="shared" si="2"/>
        <v>-569</v>
      </c>
      <c r="H54" s="21">
        <f t="shared" si="3"/>
        <v>-0.012718778639604801</v>
      </c>
    </row>
    <row r="55" spans="1:8" ht="15">
      <c r="A55" s="22" t="s">
        <v>57</v>
      </c>
      <c r="B55" s="23">
        <v>7104</v>
      </c>
      <c r="C55" s="23">
        <v>7104</v>
      </c>
      <c r="D55" s="23">
        <v>7097</v>
      </c>
      <c r="E55" s="23">
        <v>7029</v>
      </c>
      <c r="F55" s="24">
        <v>7003</v>
      </c>
      <c r="G55" s="25">
        <f t="shared" si="2"/>
        <v>-101</v>
      </c>
      <c r="H55" s="26">
        <f t="shared" si="3"/>
        <v>-0.014217342342342343</v>
      </c>
    </row>
    <row r="56" spans="1:8" ht="15">
      <c r="A56" s="31"/>
      <c r="B56" s="27"/>
      <c r="C56" s="27"/>
      <c r="D56" s="27"/>
      <c r="E56" s="27"/>
      <c r="F56" s="28"/>
      <c r="H56" s="30"/>
    </row>
    <row r="57" spans="1:8" ht="15.75" thickBot="1">
      <c r="A57" s="15" t="s">
        <v>58</v>
      </c>
      <c r="B57" s="16">
        <f>SUM(B58:B77)</f>
        <v>548285</v>
      </c>
      <c r="C57" s="16">
        <f>SUM(C58:C77)</f>
        <v>548285</v>
      </c>
      <c r="D57" s="16">
        <f>SUM(D58:D77)</f>
        <v>549223</v>
      </c>
      <c r="E57" s="16">
        <f>SUM(E58:E77)</f>
        <v>549612</v>
      </c>
      <c r="F57" s="6">
        <f>SUM(F58:F77)</f>
        <v>551082</v>
      </c>
      <c r="G57" s="7">
        <f aca="true" t="shared" si="4" ref="G57:G77">F57-C57</f>
        <v>2797</v>
      </c>
      <c r="H57" s="8">
        <f aca="true" t="shared" si="5" ref="H57:H77">G57/C57</f>
        <v>0.005101361518188533</v>
      </c>
    </row>
    <row r="58" spans="1:8" ht="15.75" thickTop="1">
      <c r="A58" s="17" t="s">
        <v>59</v>
      </c>
      <c r="B58" s="18">
        <v>13722</v>
      </c>
      <c r="C58" s="18">
        <v>13722</v>
      </c>
      <c r="D58" s="18">
        <v>13745</v>
      </c>
      <c r="E58" s="18">
        <v>13863</v>
      </c>
      <c r="F58" s="19">
        <v>13983</v>
      </c>
      <c r="G58" s="20">
        <f t="shared" si="4"/>
        <v>261</v>
      </c>
      <c r="H58" s="21">
        <f t="shared" si="5"/>
        <v>0.019020550940096196</v>
      </c>
    </row>
    <row r="59" spans="1:8" ht="15">
      <c r="A59" s="17" t="s">
        <v>60</v>
      </c>
      <c r="B59" s="18">
        <v>19031</v>
      </c>
      <c r="C59" s="18">
        <v>19031</v>
      </c>
      <c r="D59" s="18">
        <v>19161</v>
      </c>
      <c r="E59" s="18">
        <v>19247</v>
      </c>
      <c r="F59" s="19">
        <v>19310</v>
      </c>
      <c r="G59" s="20">
        <f t="shared" si="4"/>
        <v>279</v>
      </c>
      <c r="H59" s="21">
        <f t="shared" si="5"/>
        <v>0.01466029110398823</v>
      </c>
    </row>
    <row r="60" spans="1:8" ht="15">
      <c r="A60" s="17" t="s">
        <v>61</v>
      </c>
      <c r="B60" s="18">
        <v>6411</v>
      </c>
      <c r="C60" s="18">
        <v>6411</v>
      </c>
      <c r="D60" s="18">
        <v>6421</v>
      </c>
      <c r="E60" s="18">
        <v>6460</v>
      </c>
      <c r="F60" s="19">
        <v>6499</v>
      </c>
      <c r="G60" s="20">
        <f t="shared" si="4"/>
        <v>88</v>
      </c>
      <c r="H60" s="21">
        <f t="shared" si="5"/>
        <v>0.013726407736702542</v>
      </c>
    </row>
    <row r="61" spans="1:8" ht="15">
      <c r="A61" s="17" t="s">
        <v>62</v>
      </c>
      <c r="B61" s="18">
        <v>34032</v>
      </c>
      <c r="C61" s="18">
        <v>34032</v>
      </c>
      <c r="D61" s="18">
        <v>34393</v>
      </c>
      <c r="E61" s="18">
        <v>34339</v>
      </c>
      <c r="F61" s="19">
        <v>34448</v>
      </c>
      <c r="G61" s="20">
        <f t="shared" si="4"/>
        <v>416</v>
      </c>
      <c r="H61" s="21">
        <f t="shared" si="5"/>
        <v>0.012223789374706159</v>
      </c>
    </row>
    <row r="62" spans="1:8" ht="15">
      <c r="A62" s="17" t="s">
        <v>63</v>
      </c>
      <c r="B62" s="18">
        <v>11608</v>
      </c>
      <c r="C62" s="18">
        <v>11608</v>
      </c>
      <c r="D62" s="18">
        <v>11628</v>
      </c>
      <c r="E62" s="18">
        <v>11675</v>
      </c>
      <c r="F62" s="19">
        <v>11739</v>
      </c>
      <c r="G62" s="20">
        <f t="shared" si="4"/>
        <v>131</v>
      </c>
      <c r="H62" s="21">
        <f t="shared" si="5"/>
        <v>0.011285320468642316</v>
      </c>
    </row>
    <row r="63" spans="1:8" ht="15">
      <c r="A63" s="17" t="s">
        <v>64</v>
      </c>
      <c r="B63" s="18">
        <v>23112</v>
      </c>
      <c r="C63" s="18">
        <v>23112</v>
      </c>
      <c r="D63" s="18">
        <v>23343</v>
      </c>
      <c r="E63" s="18">
        <v>23281</v>
      </c>
      <c r="F63" s="19">
        <v>23352</v>
      </c>
      <c r="G63" s="20">
        <f t="shared" si="4"/>
        <v>240</v>
      </c>
      <c r="H63" s="21">
        <f t="shared" si="5"/>
        <v>0.010384215991692628</v>
      </c>
    </row>
    <row r="64" spans="1:8" ht="15">
      <c r="A64" s="17" t="s">
        <v>65</v>
      </c>
      <c r="B64" s="18">
        <v>23184</v>
      </c>
      <c r="C64" s="18">
        <v>23184</v>
      </c>
      <c r="D64" s="18">
        <v>23198</v>
      </c>
      <c r="E64" s="18">
        <v>23231</v>
      </c>
      <c r="F64" s="19">
        <v>23414</v>
      </c>
      <c r="G64" s="20">
        <f t="shared" si="4"/>
        <v>230</v>
      </c>
      <c r="H64" s="21">
        <f t="shared" si="5"/>
        <v>0.00992063492063492</v>
      </c>
    </row>
    <row r="65" spans="1:8" ht="15">
      <c r="A65" s="17" t="s">
        <v>66</v>
      </c>
      <c r="B65" s="18">
        <v>7086</v>
      </c>
      <c r="C65" s="18">
        <v>7086</v>
      </c>
      <c r="D65" s="18">
        <v>7088</v>
      </c>
      <c r="E65" s="18">
        <v>7094</v>
      </c>
      <c r="F65" s="19">
        <v>7152</v>
      </c>
      <c r="G65" s="20">
        <f t="shared" si="4"/>
        <v>66</v>
      </c>
      <c r="H65" s="21">
        <f t="shared" si="5"/>
        <v>0.009314140558848433</v>
      </c>
    </row>
    <row r="66" spans="1:8" ht="15">
      <c r="A66" s="17" t="s">
        <v>67</v>
      </c>
      <c r="B66" s="18">
        <v>15865</v>
      </c>
      <c r="C66" s="18">
        <v>15865</v>
      </c>
      <c r="D66" s="18">
        <v>15879</v>
      </c>
      <c r="E66" s="18">
        <v>15938</v>
      </c>
      <c r="F66" s="19">
        <v>16010</v>
      </c>
      <c r="G66" s="20">
        <f t="shared" si="4"/>
        <v>145</v>
      </c>
      <c r="H66" s="21">
        <f t="shared" si="5"/>
        <v>0.009139615505830444</v>
      </c>
    </row>
    <row r="67" spans="1:8" ht="15">
      <c r="A67" s="17" t="s">
        <v>68</v>
      </c>
      <c r="B67" s="18">
        <v>13383</v>
      </c>
      <c r="C67" s="18">
        <v>13383</v>
      </c>
      <c r="D67" s="18">
        <v>13392</v>
      </c>
      <c r="E67" s="18">
        <v>13443</v>
      </c>
      <c r="F67" s="19">
        <v>13504</v>
      </c>
      <c r="G67" s="20">
        <f t="shared" si="4"/>
        <v>121</v>
      </c>
      <c r="H67" s="21">
        <f t="shared" si="5"/>
        <v>0.009041321078980797</v>
      </c>
    </row>
    <row r="68" spans="1:8" ht="15">
      <c r="A68" s="17" t="s">
        <v>69</v>
      </c>
      <c r="B68" s="18">
        <v>8870</v>
      </c>
      <c r="C68" s="18">
        <v>8870</v>
      </c>
      <c r="D68" s="18">
        <v>8880</v>
      </c>
      <c r="E68" s="18">
        <v>8902</v>
      </c>
      <c r="F68" s="19">
        <v>8948</v>
      </c>
      <c r="G68" s="20">
        <f t="shared" si="4"/>
        <v>78</v>
      </c>
      <c r="H68" s="21">
        <f t="shared" si="5"/>
        <v>0.00879368658399098</v>
      </c>
    </row>
    <row r="69" spans="1:8" ht="15">
      <c r="A69" s="17" t="s">
        <v>70</v>
      </c>
      <c r="B69" s="18">
        <v>15532</v>
      </c>
      <c r="C69" s="18">
        <v>15532</v>
      </c>
      <c r="D69" s="18">
        <v>15547</v>
      </c>
      <c r="E69" s="18">
        <v>15592</v>
      </c>
      <c r="F69" s="19">
        <v>15655</v>
      </c>
      <c r="G69" s="20">
        <f t="shared" si="4"/>
        <v>123</v>
      </c>
      <c r="H69" s="21">
        <f t="shared" si="5"/>
        <v>0.007919134689672933</v>
      </c>
    </row>
    <row r="70" spans="1:8" ht="15">
      <c r="A70" s="17" t="s">
        <v>71</v>
      </c>
      <c r="B70" s="18">
        <v>18165</v>
      </c>
      <c r="C70" s="18">
        <v>18165</v>
      </c>
      <c r="D70" s="18">
        <v>18212</v>
      </c>
      <c r="E70" s="18">
        <v>18253</v>
      </c>
      <c r="F70" s="19">
        <v>18270</v>
      </c>
      <c r="G70" s="20">
        <f t="shared" si="4"/>
        <v>105</v>
      </c>
      <c r="H70" s="21">
        <f t="shared" si="5"/>
        <v>0.005780346820809248</v>
      </c>
    </row>
    <row r="71" spans="1:8" ht="15">
      <c r="A71" s="17" t="s">
        <v>72</v>
      </c>
      <c r="B71" s="18">
        <v>43593</v>
      </c>
      <c r="C71" s="18">
        <v>43593</v>
      </c>
      <c r="D71" s="18">
        <v>43613</v>
      </c>
      <c r="E71" s="18">
        <v>43689</v>
      </c>
      <c r="F71" s="19">
        <v>43837</v>
      </c>
      <c r="G71" s="20">
        <f t="shared" si="4"/>
        <v>244</v>
      </c>
      <c r="H71" s="21">
        <f t="shared" si="5"/>
        <v>0.00559722891289886</v>
      </c>
    </row>
    <row r="72" spans="1:8" ht="15">
      <c r="A72" s="17" t="s">
        <v>73</v>
      </c>
      <c r="B72" s="18">
        <v>28712</v>
      </c>
      <c r="C72" s="18">
        <v>28712</v>
      </c>
      <c r="D72" s="18">
        <v>28726</v>
      </c>
      <c r="E72" s="18">
        <v>28743</v>
      </c>
      <c r="F72" s="19">
        <v>28806</v>
      </c>
      <c r="G72" s="20">
        <f t="shared" si="4"/>
        <v>94</v>
      </c>
      <c r="H72" s="21">
        <f t="shared" si="5"/>
        <v>0.003273892449150181</v>
      </c>
    </row>
    <row r="73" spans="1:8" ht="15">
      <c r="A73" s="17" t="s">
        <v>74</v>
      </c>
      <c r="B73" s="18">
        <v>55874</v>
      </c>
      <c r="C73" s="18">
        <v>55874</v>
      </c>
      <c r="D73" s="18">
        <v>55897</v>
      </c>
      <c r="E73" s="18">
        <v>55956</v>
      </c>
      <c r="F73" s="19">
        <v>56055</v>
      </c>
      <c r="G73" s="20">
        <f t="shared" si="4"/>
        <v>181</v>
      </c>
      <c r="H73" s="21">
        <f t="shared" si="5"/>
        <v>0.0032394315781937933</v>
      </c>
    </row>
    <row r="74" spans="1:8" ht="15">
      <c r="A74" s="17" t="s">
        <v>75</v>
      </c>
      <c r="B74" s="18">
        <v>10303</v>
      </c>
      <c r="C74" s="18">
        <v>10303</v>
      </c>
      <c r="D74" s="18">
        <v>10306</v>
      </c>
      <c r="E74" s="18">
        <v>10309</v>
      </c>
      <c r="F74" s="19">
        <v>10326</v>
      </c>
      <c r="G74" s="20">
        <f t="shared" si="4"/>
        <v>23</v>
      </c>
      <c r="H74" s="21">
        <f t="shared" si="5"/>
        <v>0.0022323595069397265</v>
      </c>
    </row>
    <row r="75" spans="1:8" ht="15">
      <c r="A75" s="17" t="s">
        <v>76</v>
      </c>
      <c r="B75" s="18">
        <v>15873</v>
      </c>
      <c r="C75" s="18">
        <v>15873</v>
      </c>
      <c r="D75" s="18">
        <v>15879</v>
      </c>
      <c r="E75" s="18">
        <v>15870</v>
      </c>
      <c r="F75" s="19">
        <v>15900</v>
      </c>
      <c r="G75" s="20">
        <f t="shared" si="4"/>
        <v>27</v>
      </c>
      <c r="H75" s="21">
        <f t="shared" si="5"/>
        <v>0.001701001701001701</v>
      </c>
    </row>
    <row r="76" spans="1:8" ht="15">
      <c r="A76" s="17" t="s">
        <v>77</v>
      </c>
      <c r="B76" s="18">
        <v>88857</v>
      </c>
      <c r="C76" s="18">
        <v>88857</v>
      </c>
      <c r="D76" s="18">
        <v>88865</v>
      </c>
      <c r="E76" s="18">
        <v>88842</v>
      </c>
      <c r="F76" s="19">
        <v>88945</v>
      </c>
      <c r="G76" s="20">
        <f t="shared" si="4"/>
        <v>88</v>
      </c>
      <c r="H76" s="21">
        <f t="shared" si="5"/>
        <v>0.0009903552899602733</v>
      </c>
    </row>
    <row r="77" spans="1:8" ht="15">
      <c r="A77" s="22" t="s">
        <v>78</v>
      </c>
      <c r="B77" s="23">
        <v>95072</v>
      </c>
      <c r="C77" s="23">
        <v>95072</v>
      </c>
      <c r="D77" s="23">
        <v>95050</v>
      </c>
      <c r="E77" s="23">
        <v>94885</v>
      </c>
      <c r="F77" s="24">
        <v>94929</v>
      </c>
      <c r="G77" s="25">
        <f t="shared" si="4"/>
        <v>-143</v>
      </c>
      <c r="H77" s="26">
        <f t="shared" si="5"/>
        <v>-0.0015041231908448334</v>
      </c>
    </row>
    <row r="78" spans="2:6" ht="15">
      <c r="B78" s="33"/>
      <c r="C78" s="33"/>
      <c r="D78" s="33"/>
      <c r="E78" s="33"/>
      <c r="F78" s="34"/>
    </row>
    <row r="79" spans="1:8" ht="15.75" thickBot="1">
      <c r="A79" s="15" t="s">
        <v>79</v>
      </c>
      <c r="B79" s="16">
        <f>SUM(B80:B86)</f>
        <v>16535</v>
      </c>
      <c r="C79" s="16">
        <f>SUM(C80:C86)</f>
        <v>16535</v>
      </c>
      <c r="D79" s="16">
        <f>SUM(D80:D86)</f>
        <v>16574</v>
      </c>
      <c r="E79" s="16">
        <f>SUM(E80:E86)</f>
        <v>16787</v>
      </c>
      <c r="F79" s="6">
        <f>SUM(F80:F86)</f>
        <v>17041</v>
      </c>
      <c r="G79" s="7">
        <f aca="true" t="shared" si="6" ref="G79:G86">F79-C79</f>
        <v>506</v>
      </c>
      <c r="H79" s="8">
        <f aca="true" t="shared" si="7" ref="H79:H86">G79/C79</f>
        <v>0.03060175385545812</v>
      </c>
    </row>
    <row r="80" spans="1:8" ht="15.75" thickTop="1">
      <c r="A80" s="17" t="s">
        <v>80</v>
      </c>
      <c r="B80" s="18">
        <v>866</v>
      </c>
      <c r="C80" s="18">
        <v>866</v>
      </c>
      <c r="D80" s="18">
        <v>869</v>
      </c>
      <c r="E80" s="18">
        <v>884</v>
      </c>
      <c r="F80" s="19">
        <v>900</v>
      </c>
      <c r="G80" s="20">
        <f t="shared" si="6"/>
        <v>34</v>
      </c>
      <c r="H80" s="21">
        <f t="shared" si="7"/>
        <v>0.03926096997690531</v>
      </c>
    </row>
    <row r="81" spans="1:8" ht="15">
      <c r="A81" s="17" t="s">
        <v>81</v>
      </c>
      <c r="B81" s="18">
        <v>4067</v>
      </c>
      <c r="C81" s="18">
        <v>4067</v>
      </c>
      <c r="D81" s="18">
        <v>4082</v>
      </c>
      <c r="E81" s="18">
        <v>4138</v>
      </c>
      <c r="F81" s="19">
        <v>4209</v>
      </c>
      <c r="G81" s="20">
        <f t="shared" si="6"/>
        <v>142</v>
      </c>
      <c r="H81" s="21">
        <f t="shared" si="7"/>
        <v>0.034915170887632165</v>
      </c>
    </row>
    <row r="82" spans="1:8" ht="15">
      <c r="A82" s="17" t="s">
        <v>82</v>
      </c>
      <c r="B82" s="18">
        <v>2740</v>
      </c>
      <c r="C82" s="18">
        <v>2740</v>
      </c>
      <c r="D82" s="18">
        <v>2747</v>
      </c>
      <c r="E82" s="18">
        <v>2784</v>
      </c>
      <c r="F82" s="19">
        <v>2828</v>
      </c>
      <c r="G82" s="20">
        <f t="shared" si="6"/>
        <v>88</v>
      </c>
      <c r="H82" s="21">
        <f t="shared" si="7"/>
        <v>0.032116788321167884</v>
      </c>
    </row>
    <row r="83" spans="1:8" ht="15">
      <c r="A83" s="17" t="s">
        <v>83</v>
      </c>
      <c r="B83" s="18">
        <v>3949</v>
      </c>
      <c r="C83" s="18">
        <v>3949</v>
      </c>
      <c r="D83" s="18">
        <v>3956</v>
      </c>
      <c r="E83" s="18">
        <v>4008</v>
      </c>
      <c r="F83" s="19">
        <v>4067</v>
      </c>
      <c r="G83" s="20">
        <f t="shared" si="6"/>
        <v>118</v>
      </c>
      <c r="H83" s="21">
        <f t="shared" si="7"/>
        <v>0.029880982527222082</v>
      </c>
    </row>
    <row r="84" spans="1:8" ht="15">
      <c r="A84" s="17" t="s">
        <v>84</v>
      </c>
      <c r="B84" s="18">
        <v>311</v>
      </c>
      <c r="C84" s="18">
        <v>311</v>
      </c>
      <c r="D84" s="18">
        <v>312</v>
      </c>
      <c r="E84" s="18">
        <v>316</v>
      </c>
      <c r="F84" s="19">
        <v>319</v>
      </c>
      <c r="G84" s="20">
        <f t="shared" si="6"/>
        <v>8</v>
      </c>
      <c r="H84" s="21">
        <f t="shared" si="7"/>
        <v>0.02572347266881029</v>
      </c>
    </row>
    <row r="85" spans="1:8" ht="15">
      <c r="A85" s="17" t="s">
        <v>85</v>
      </c>
      <c r="B85" s="18">
        <v>4527</v>
      </c>
      <c r="C85" s="18">
        <v>4527</v>
      </c>
      <c r="D85" s="18">
        <v>4533</v>
      </c>
      <c r="E85" s="18">
        <v>4582</v>
      </c>
      <c r="F85" s="19">
        <v>4642</v>
      </c>
      <c r="G85" s="20">
        <f t="shared" si="6"/>
        <v>115</v>
      </c>
      <c r="H85" s="21">
        <f t="shared" si="7"/>
        <v>0.025403136735144688</v>
      </c>
    </row>
    <row r="86" spans="1:8" ht="15">
      <c r="A86" s="22" t="s">
        <v>86</v>
      </c>
      <c r="B86" s="23">
        <v>75</v>
      </c>
      <c r="C86" s="23">
        <v>75</v>
      </c>
      <c r="D86" s="23">
        <v>75</v>
      </c>
      <c r="E86" s="23">
        <v>75</v>
      </c>
      <c r="F86" s="24">
        <v>76</v>
      </c>
      <c r="G86" s="25">
        <f t="shared" si="6"/>
        <v>1</v>
      </c>
      <c r="H86" s="26">
        <f t="shared" si="7"/>
        <v>0.013333333333333334</v>
      </c>
    </row>
    <row r="87" spans="2:6" ht="15">
      <c r="B87" s="33"/>
      <c r="C87" s="33"/>
      <c r="D87" s="33"/>
      <c r="E87" s="33"/>
      <c r="F87" s="34"/>
    </row>
    <row r="88" spans="1:8" ht="15.75" thickBot="1">
      <c r="A88" s="15" t="s">
        <v>87</v>
      </c>
      <c r="B88" s="16">
        <f>SUM(B89:B122)</f>
        <v>743159</v>
      </c>
      <c r="C88" s="16">
        <f>SUM(C89:C122)</f>
        <v>743167</v>
      </c>
      <c r="D88" s="16">
        <f>SUM(D89:D122)</f>
        <v>744915</v>
      </c>
      <c r="E88" s="16">
        <f>SUM(E89:E122)</f>
        <v>750824</v>
      </c>
      <c r="F88" s="6">
        <f>SUM(F89:F122)</f>
        <v>755618</v>
      </c>
      <c r="G88" s="7">
        <f aca="true" t="shared" si="8" ref="G88:G122">F88-C88</f>
        <v>12451</v>
      </c>
      <c r="H88" s="8">
        <f aca="true" t="shared" si="9" ref="H88:H122">G88/C88</f>
        <v>0.016753973198487017</v>
      </c>
    </row>
    <row r="89" spans="1:8" ht="15.75" thickTop="1">
      <c r="A89" s="17" t="s">
        <v>88</v>
      </c>
      <c r="B89" s="18">
        <v>6459</v>
      </c>
      <c r="C89" s="18">
        <v>6459</v>
      </c>
      <c r="D89" s="18">
        <v>6493</v>
      </c>
      <c r="E89" s="18">
        <v>6631</v>
      </c>
      <c r="F89" s="19">
        <v>6794</v>
      </c>
      <c r="G89" s="20">
        <f t="shared" si="8"/>
        <v>335</v>
      </c>
      <c r="H89" s="21">
        <f t="shared" si="9"/>
        <v>0.051865613872116426</v>
      </c>
    </row>
    <row r="90" spans="1:8" ht="15">
      <c r="A90" s="17" t="s">
        <v>89</v>
      </c>
      <c r="B90" s="18">
        <v>7764</v>
      </c>
      <c r="C90" s="18">
        <v>7764</v>
      </c>
      <c r="D90" s="18">
        <v>7990</v>
      </c>
      <c r="E90" s="18">
        <v>8034</v>
      </c>
      <c r="F90" s="19">
        <v>8072</v>
      </c>
      <c r="G90" s="20">
        <f t="shared" si="8"/>
        <v>308</v>
      </c>
      <c r="H90" s="21">
        <f t="shared" si="9"/>
        <v>0.03967027305512622</v>
      </c>
    </row>
    <row r="91" spans="1:8" ht="15">
      <c r="A91" s="17" t="s">
        <v>90</v>
      </c>
      <c r="B91" s="18">
        <v>4235</v>
      </c>
      <c r="C91" s="18">
        <v>4235</v>
      </c>
      <c r="D91" s="18">
        <v>4250</v>
      </c>
      <c r="E91" s="18">
        <v>4307</v>
      </c>
      <c r="F91" s="19">
        <v>4367</v>
      </c>
      <c r="G91" s="20">
        <f t="shared" si="8"/>
        <v>132</v>
      </c>
      <c r="H91" s="21">
        <f t="shared" si="9"/>
        <v>0.03116883116883117</v>
      </c>
    </row>
    <row r="92" spans="1:8" ht="15">
      <c r="A92" s="17" t="s">
        <v>91</v>
      </c>
      <c r="B92" s="18">
        <v>8987</v>
      </c>
      <c r="C92" s="18">
        <v>8987</v>
      </c>
      <c r="D92" s="18">
        <v>8971</v>
      </c>
      <c r="E92" s="18">
        <v>9136</v>
      </c>
      <c r="F92" s="19">
        <v>9267</v>
      </c>
      <c r="G92" s="20">
        <f t="shared" si="8"/>
        <v>280</v>
      </c>
      <c r="H92" s="21">
        <f t="shared" si="9"/>
        <v>0.031156114387448537</v>
      </c>
    </row>
    <row r="93" spans="1:8" ht="15">
      <c r="A93" s="17" t="s">
        <v>92</v>
      </c>
      <c r="B93" s="18">
        <v>6085</v>
      </c>
      <c r="C93" s="18">
        <v>6085</v>
      </c>
      <c r="D93" s="18">
        <v>6097</v>
      </c>
      <c r="E93" s="18">
        <v>6180</v>
      </c>
      <c r="F93" s="19">
        <v>6273</v>
      </c>
      <c r="G93" s="20">
        <f t="shared" si="8"/>
        <v>188</v>
      </c>
      <c r="H93" s="21">
        <f t="shared" si="9"/>
        <v>0.030895645028759244</v>
      </c>
    </row>
    <row r="94" spans="1:8" ht="15">
      <c r="A94" s="17" t="s">
        <v>93</v>
      </c>
      <c r="B94" s="18">
        <v>6338</v>
      </c>
      <c r="C94" s="18">
        <v>6338</v>
      </c>
      <c r="D94" s="18">
        <v>6355</v>
      </c>
      <c r="E94" s="18">
        <v>6417</v>
      </c>
      <c r="F94" s="19">
        <v>6517</v>
      </c>
      <c r="G94" s="20">
        <f t="shared" si="8"/>
        <v>179</v>
      </c>
      <c r="H94" s="21">
        <f t="shared" si="9"/>
        <v>0.02824234774376775</v>
      </c>
    </row>
    <row r="95" spans="1:8" ht="15">
      <c r="A95" s="17" t="s">
        <v>94</v>
      </c>
      <c r="B95" s="18">
        <v>33201</v>
      </c>
      <c r="C95" s="18">
        <v>33209</v>
      </c>
      <c r="D95" s="18">
        <v>33285</v>
      </c>
      <c r="E95" s="18">
        <v>33869</v>
      </c>
      <c r="F95" s="19">
        <v>34142</v>
      </c>
      <c r="G95" s="20">
        <f t="shared" si="8"/>
        <v>933</v>
      </c>
      <c r="H95" s="21">
        <f t="shared" si="9"/>
        <v>0.0280947935800536</v>
      </c>
    </row>
    <row r="96" spans="1:8" ht="15">
      <c r="A96" s="17" t="s">
        <v>95</v>
      </c>
      <c r="B96" s="18">
        <v>13175</v>
      </c>
      <c r="C96" s="18">
        <v>13175</v>
      </c>
      <c r="D96" s="18">
        <v>13203</v>
      </c>
      <c r="E96" s="18">
        <v>13425</v>
      </c>
      <c r="F96" s="19">
        <v>13545</v>
      </c>
      <c r="G96" s="20">
        <f t="shared" si="8"/>
        <v>370</v>
      </c>
      <c r="H96" s="21">
        <f t="shared" si="9"/>
        <v>0.02808349146110057</v>
      </c>
    </row>
    <row r="97" spans="1:8" ht="15">
      <c r="A97" s="17" t="s">
        <v>96</v>
      </c>
      <c r="B97" s="18">
        <v>26628</v>
      </c>
      <c r="C97" s="18">
        <v>26628</v>
      </c>
      <c r="D97" s="18">
        <v>26711</v>
      </c>
      <c r="E97" s="18">
        <v>27018</v>
      </c>
      <c r="F97" s="19">
        <v>27338</v>
      </c>
      <c r="G97" s="20">
        <f t="shared" si="8"/>
        <v>710</v>
      </c>
      <c r="H97" s="21">
        <f t="shared" si="9"/>
        <v>0.026663662310350007</v>
      </c>
    </row>
    <row r="98" spans="1:8" ht="15">
      <c r="A98" s="17" t="s">
        <v>97</v>
      </c>
      <c r="B98" s="18">
        <v>4875</v>
      </c>
      <c r="C98" s="18">
        <v>4875</v>
      </c>
      <c r="D98" s="18">
        <v>4881</v>
      </c>
      <c r="E98" s="18">
        <v>4972</v>
      </c>
      <c r="F98" s="19">
        <v>4993</v>
      </c>
      <c r="G98" s="20">
        <f t="shared" si="8"/>
        <v>118</v>
      </c>
      <c r="H98" s="21">
        <f t="shared" si="9"/>
        <v>0.024205128205128205</v>
      </c>
    </row>
    <row r="99" spans="1:8" ht="15">
      <c r="A99" s="17" t="s">
        <v>98</v>
      </c>
      <c r="B99" s="18">
        <v>8183</v>
      </c>
      <c r="C99" s="18">
        <v>8183</v>
      </c>
      <c r="D99" s="18">
        <v>8210</v>
      </c>
      <c r="E99" s="18">
        <v>8300</v>
      </c>
      <c r="F99" s="19">
        <v>8377</v>
      </c>
      <c r="G99" s="20">
        <f t="shared" si="8"/>
        <v>194</v>
      </c>
      <c r="H99" s="21">
        <f t="shared" si="9"/>
        <v>0.023707686667481364</v>
      </c>
    </row>
    <row r="100" spans="1:8" ht="15">
      <c r="A100" s="17" t="s">
        <v>99</v>
      </c>
      <c r="B100" s="18">
        <v>3504</v>
      </c>
      <c r="C100" s="18">
        <v>3504</v>
      </c>
      <c r="D100" s="18">
        <v>3514</v>
      </c>
      <c r="E100" s="18">
        <v>3561</v>
      </c>
      <c r="F100" s="19">
        <v>3584</v>
      </c>
      <c r="G100" s="20">
        <f t="shared" si="8"/>
        <v>80</v>
      </c>
      <c r="H100" s="21">
        <f t="shared" si="9"/>
        <v>0.0228310502283105</v>
      </c>
    </row>
    <row r="101" spans="1:8" ht="15">
      <c r="A101" s="17" t="s">
        <v>100</v>
      </c>
      <c r="B101" s="18">
        <v>41340</v>
      </c>
      <c r="C101" s="18">
        <v>41340</v>
      </c>
      <c r="D101" s="18">
        <v>41830</v>
      </c>
      <c r="E101" s="18">
        <v>42047</v>
      </c>
      <c r="F101" s="19">
        <v>42219</v>
      </c>
      <c r="G101" s="20">
        <f t="shared" si="8"/>
        <v>879</v>
      </c>
      <c r="H101" s="21">
        <f t="shared" si="9"/>
        <v>0.021262699564586356</v>
      </c>
    </row>
    <row r="102" spans="1:8" ht="15">
      <c r="A102" s="17" t="s">
        <v>101</v>
      </c>
      <c r="B102" s="18">
        <v>26493</v>
      </c>
      <c r="C102" s="18">
        <v>26493</v>
      </c>
      <c r="D102" s="18">
        <v>26522</v>
      </c>
      <c r="E102" s="18">
        <v>26880</v>
      </c>
      <c r="F102" s="19">
        <v>27020</v>
      </c>
      <c r="G102" s="20">
        <f t="shared" si="8"/>
        <v>527</v>
      </c>
      <c r="H102" s="21">
        <f t="shared" si="9"/>
        <v>0.019892046955799644</v>
      </c>
    </row>
    <row r="103" spans="1:8" ht="15">
      <c r="A103" s="17" t="s">
        <v>102</v>
      </c>
      <c r="B103" s="18">
        <v>39502</v>
      </c>
      <c r="C103" s="18">
        <v>39502</v>
      </c>
      <c r="D103" s="18">
        <v>39709</v>
      </c>
      <c r="E103" s="18">
        <v>40046</v>
      </c>
      <c r="F103" s="19">
        <v>40286</v>
      </c>
      <c r="G103" s="20">
        <f t="shared" si="8"/>
        <v>784</v>
      </c>
      <c r="H103" s="21">
        <f t="shared" si="9"/>
        <v>0.01984709634955192</v>
      </c>
    </row>
    <row r="104" spans="1:8" ht="15">
      <c r="A104" s="17" t="s">
        <v>103</v>
      </c>
      <c r="B104" s="18">
        <v>5856</v>
      </c>
      <c r="C104" s="18">
        <v>5856</v>
      </c>
      <c r="D104" s="18">
        <v>5872</v>
      </c>
      <c r="E104" s="18">
        <v>5914</v>
      </c>
      <c r="F104" s="19">
        <v>5966</v>
      </c>
      <c r="G104" s="20">
        <f t="shared" si="8"/>
        <v>110</v>
      </c>
      <c r="H104" s="21">
        <f t="shared" si="9"/>
        <v>0.01878415300546448</v>
      </c>
    </row>
    <row r="105" spans="1:8" ht="15">
      <c r="A105" s="17" t="s">
        <v>104</v>
      </c>
      <c r="B105" s="18">
        <v>11596</v>
      </c>
      <c r="C105" s="18">
        <v>11596</v>
      </c>
      <c r="D105" s="18">
        <v>11620</v>
      </c>
      <c r="E105" s="18">
        <v>11720</v>
      </c>
      <c r="F105" s="19">
        <v>11805</v>
      </c>
      <c r="G105" s="20">
        <f t="shared" si="8"/>
        <v>209</v>
      </c>
      <c r="H105" s="21">
        <f t="shared" si="9"/>
        <v>0.01802345636426354</v>
      </c>
    </row>
    <row r="106" spans="1:8" ht="15">
      <c r="A106" s="17" t="s">
        <v>105</v>
      </c>
      <c r="B106" s="18">
        <v>8283</v>
      </c>
      <c r="C106" s="18">
        <v>8283</v>
      </c>
      <c r="D106" s="18">
        <v>8302</v>
      </c>
      <c r="E106" s="18">
        <v>8372</v>
      </c>
      <c r="F106" s="19">
        <v>8425</v>
      </c>
      <c r="G106" s="20">
        <f t="shared" si="8"/>
        <v>142</v>
      </c>
      <c r="H106" s="21">
        <f t="shared" si="9"/>
        <v>0.01714354702402511</v>
      </c>
    </row>
    <row r="107" spans="1:8" ht="15">
      <c r="A107" s="17" t="s">
        <v>106</v>
      </c>
      <c r="B107" s="18">
        <v>6952</v>
      </c>
      <c r="C107" s="18">
        <v>6952</v>
      </c>
      <c r="D107" s="18">
        <v>6966</v>
      </c>
      <c r="E107" s="18">
        <v>7013</v>
      </c>
      <c r="F107" s="19">
        <v>7063</v>
      </c>
      <c r="G107" s="20">
        <f t="shared" si="8"/>
        <v>111</v>
      </c>
      <c r="H107" s="21">
        <f t="shared" si="9"/>
        <v>0.01596662830840046</v>
      </c>
    </row>
    <row r="108" spans="1:8" ht="15">
      <c r="A108" s="17" t="s">
        <v>107</v>
      </c>
      <c r="B108" s="18">
        <v>47255</v>
      </c>
      <c r="C108" s="18">
        <v>47255</v>
      </c>
      <c r="D108" s="18">
        <v>47355</v>
      </c>
      <c r="E108" s="18">
        <v>47691</v>
      </c>
      <c r="F108" s="19">
        <v>48009</v>
      </c>
      <c r="G108" s="20">
        <f t="shared" si="8"/>
        <v>754</v>
      </c>
      <c r="H108" s="21">
        <f t="shared" si="9"/>
        <v>0.01595598349381018</v>
      </c>
    </row>
    <row r="109" spans="1:8" ht="15">
      <c r="A109" s="17" t="s">
        <v>108</v>
      </c>
      <c r="B109" s="18">
        <v>6666</v>
      </c>
      <c r="C109" s="18">
        <v>6666</v>
      </c>
      <c r="D109" s="18">
        <v>6679</v>
      </c>
      <c r="E109" s="18">
        <v>6729</v>
      </c>
      <c r="F109" s="19">
        <v>6771</v>
      </c>
      <c r="G109" s="20">
        <f t="shared" si="8"/>
        <v>105</v>
      </c>
      <c r="H109" s="21">
        <f t="shared" si="9"/>
        <v>0.01575157515751575</v>
      </c>
    </row>
    <row r="110" spans="1:8" ht="30">
      <c r="A110" s="36" t="s">
        <v>109</v>
      </c>
      <c r="B110" s="18">
        <v>5136</v>
      </c>
      <c r="C110" s="18">
        <v>5136</v>
      </c>
      <c r="D110" s="18">
        <v>5146</v>
      </c>
      <c r="E110" s="18">
        <v>5188</v>
      </c>
      <c r="F110" s="19">
        <v>5216</v>
      </c>
      <c r="G110" s="20">
        <f t="shared" si="8"/>
        <v>80</v>
      </c>
      <c r="H110" s="21">
        <f t="shared" si="9"/>
        <v>0.01557632398753894</v>
      </c>
    </row>
    <row r="111" spans="1:8" ht="15">
      <c r="A111" s="17" t="s">
        <v>110</v>
      </c>
      <c r="B111" s="18">
        <v>16283</v>
      </c>
      <c r="C111" s="18">
        <v>16283</v>
      </c>
      <c r="D111" s="18">
        <v>16316</v>
      </c>
      <c r="E111" s="18">
        <v>16437</v>
      </c>
      <c r="F111" s="19">
        <v>16535</v>
      </c>
      <c r="G111" s="20">
        <f t="shared" si="8"/>
        <v>252</v>
      </c>
      <c r="H111" s="21">
        <f t="shared" si="9"/>
        <v>0.015476263587790948</v>
      </c>
    </row>
    <row r="112" spans="1:8" ht="15">
      <c r="A112" s="17" t="s">
        <v>111</v>
      </c>
      <c r="B112" s="18">
        <v>7965</v>
      </c>
      <c r="C112" s="18">
        <v>7965</v>
      </c>
      <c r="D112" s="18">
        <v>7984</v>
      </c>
      <c r="E112" s="18">
        <v>8039</v>
      </c>
      <c r="F112" s="19">
        <v>8087</v>
      </c>
      <c r="G112" s="20">
        <f t="shared" si="8"/>
        <v>122</v>
      </c>
      <c r="H112" s="21">
        <f t="shared" si="9"/>
        <v>0.015317011927181419</v>
      </c>
    </row>
    <row r="113" spans="1:8" ht="15">
      <c r="A113" s="17" t="s">
        <v>112</v>
      </c>
      <c r="B113" s="18">
        <v>60879</v>
      </c>
      <c r="C113" s="18">
        <v>60879</v>
      </c>
      <c r="D113" s="18">
        <v>60967</v>
      </c>
      <c r="E113" s="18">
        <v>61456</v>
      </c>
      <c r="F113" s="19">
        <v>61797</v>
      </c>
      <c r="G113" s="20">
        <f t="shared" si="8"/>
        <v>918</v>
      </c>
      <c r="H113" s="21">
        <f t="shared" si="9"/>
        <v>0.015079091312275169</v>
      </c>
    </row>
    <row r="114" spans="1:8" ht="15">
      <c r="A114" s="17" t="s">
        <v>113</v>
      </c>
      <c r="B114" s="18">
        <v>28789</v>
      </c>
      <c r="C114" s="18">
        <v>28789</v>
      </c>
      <c r="D114" s="18">
        <v>28860</v>
      </c>
      <c r="E114" s="18">
        <v>29018</v>
      </c>
      <c r="F114" s="19">
        <v>29191</v>
      </c>
      <c r="G114" s="20">
        <f t="shared" si="8"/>
        <v>402</v>
      </c>
      <c r="H114" s="21">
        <f t="shared" si="9"/>
        <v>0.013963666678245163</v>
      </c>
    </row>
    <row r="115" spans="1:8" ht="15">
      <c r="A115" s="17" t="s">
        <v>114</v>
      </c>
      <c r="B115" s="18">
        <v>17416</v>
      </c>
      <c r="C115" s="18">
        <v>17416</v>
      </c>
      <c r="D115" s="18">
        <v>17447</v>
      </c>
      <c r="E115" s="18">
        <v>17554</v>
      </c>
      <c r="F115" s="19">
        <v>17654</v>
      </c>
      <c r="G115" s="20">
        <f t="shared" si="8"/>
        <v>238</v>
      </c>
      <c r="H115" s="21">
        <f t="shared" si="9"/>
        <v>0.013665594855305467</v>
      </c>
    </row>
    <row r="116" spans="1:8" ht="15">
      <c r="A116" s="17" t="s">
        <v>115</v>
      </c>
      <c r="B116" s="18">
        <v>19808</v>
      </c>
      <c r="C116" s="18">
        <v>19808</v>
      </c>
      <c r="D116" s="18">
        <v>19846</v>
      </c>
      <c r="E116" s="18">
        <v>19961</v>
      </c>
      <c r="F116" s="19">
        <v>20076</v>
      </c>
      <c r="G116" s="20">
        <f t="shared" si="8"/>
        <v>268</v>
      </c>
      <c r="H116" s="21">
        <f t="shared" si="9"/>
        <v>0.01352988691437803</v>
      </c>
    </row>
    <row r="117" spans="1:8" ht="15">
      <c r="A117" s="17" t="s">
        <v>116</v>
      </c>
      <c r="B117" s="18">
        <v>76377</v>
      </c>
      <c r="C117" s="18">
        <v>76377</v>
      </c>
      <c r="D117" s="18">
        <v>76519</v>
      </c>
      <c r="E117" s="18">
        <v>76960</v>
      </c>
      <c r="F117" s="19">
        <v>77326</v>
      </c>
      <c r="G117" s="20">
        <f t="shared" si="8"/>
        <v>949</v>
      </c>
      <c r="H117" s="21">
        <f t="shared" si="9"/>
        <v>0.012425206541236236</v>
      </c>
    </row>
    <row r="118" spans="1:8" ht="15">
      <c r="A118" s="17" t="s">
        <v>117</v>
      </c>
      <c r="B118" s="18">
        <v>51251</v>
      </c>
      <c r="C118" s="18">
        <v>51251</v>
      </c>
      <c r="D118" s="18">
        <v>51369</v>
      </c>
      <c r="E118" s="18">
        <v>51597</v>
      </c>
      <c r="F118" s="19">
        <v>51867</v>
      </c>
      <c r="G118" s="20">
        <f t="shared" si="8"/>
        <v>616</v>
      </c>
      <c r="H118" s="21">
        <f t="shared" si="9"/>
        <v>0.012019277672630778</v>
      </c>
    </row>
    <row r="119" spans="1:8" ht="15">
      <c r="A119" s="17" t="s">
        <v>118</v>
      </c>
      <c r="B119" s="18">
        <v>90329</v>
      </c>
      <c r="C119" s="18">
        <v>90329</v>
      </c>
      <c r="D119" s="18">
        <v>90490</v>
      </c>
      <c r="E119" s="18">
        <v>90880</v>
      </c>
      <c r="F119" s="19">
        <v>91253</v>
      </c>
      <c r="G119" s="20">
        <f t="shared" si="8"/>
        <v>924</v>
      </c>
      <c r="H119" s="21">
        <f t="shared" si="9"/>
        <v>0.010229272990955286</v>
      </c>
    </row>
    <row r="120" spans="1:8" ht="15">
      <c r="A120" s="17" t="s">
        <v>119</v>
      </c>
      <c r="B120" s="18">
        <v>13787</v>
      </c>
      <c r="C120" s="18">
        <v>13787</v>
      </c>
      <c r="D120" s="18">
        <v>13809</v>
      </c>
      <c r="E120" s="18">
        <v>13863</v>
      </c>
      <c r="F120" s="19">
        <v>13919</v>
      </c>
      <c r="G120" s="20">
        <f t="shared" si="8"/>
        <v>132</v>
      </c>
      <c r="H120" s="21">
        <f t="shared" si="9"/>
        <v>0.009574236599695364</v>
      </c>
    </row>
    <row r="121" spans="1:8" ht="15">
      <c r="A121" s="17" t="s">
        <v>120</v>
      </c>
      <c r="B121" s="18">
        <v>3410</v>
      </c>
      <c r="C121" s="18">
        <v>3410</v>
      </c>
      <c r="D121" s="18">
        <v>3416</v>
      </c>
      <c r="E121" s="18">
        <v>3426</v>
      </c>
      <c r="F121" s="19">
        <v>3442</v>
      </c>
      <c r="G121" s="20">
        <f t="shared" si="8"/>
        <v>32</v>
      </c>
      <c r="H121" s="21">
        <f t="shared" si="9"/>
        <v>0.0093841642228739</v>
      </c>
    </row>
    <row r="122" spans="1:8" ht="15">
      <c r="A122" s="22" t="s">
        <v>121</v>
      </c>
      <c r="B122" s="23">
        <v>28352</v>
      </c>
      <c r="C122" s="23">
        <v>28352</v>
      </c>
      <c r="D122" s="23">
        <v>27931</v>
      </c>
      <c r="E122" s="23">
        <v>28183</v>
      </c>
      <c r="F122" s="24">
        <v>28422</v>
      </c>
      <c r="G122" s="25">
        <f t="shared" si="8"/>
        <v>70</v>
      </c>
      <c r="H122" s="26">
        <f t="shared" si="9"/>
        <v>0.002468961625282167</v>
      </c>
    </row>
    <row r="123" spans="2:6" ht="15">
      <c r="B123" s="33"/>
      <c r="C123" s="33"/>
      <c r="D123" s="33"/>
      <c r="E123" s="33"/>
      <c r="F123" s="34"/>
    </row>
    <row r="124" spans="1:8" ht="15.75" thickBot="1">
      <c r="A124" s="15" t="s">
        <v>122</v>
      </c>
      <c r="B124" s="16">
        <f>SUM(B125:B150)</f>
        <v>71372</v>
      </c>
      <c r="C124" s="16">
        <f>SUM(C125:C150)</f>
        <v>71372</v>
      </c>
      <c r="D124" s="16">
        <f>SUM(D125:D150)</f>
        <v>71298</v>
      </c>
      <c r="E124" s="16">
        <f>SUM(E125:E150)</f>
        <v>71646</v>
      </c>
      <c r="F124" s="6">
        <f>SUM(F125:F150)</f>
        <v>71540</v>
      </c>
      <c r="G124" s="7">
        <f aca="true" t="shared" si="10" ref="G124:G150">F124-C124</f>
        <v>168</v>
      </c>
      <c r="H124" s="8">
        <f aca="true" t="shared" si="11" ref="H124:H150">G124/C124</f>
        <v>0.0023538642604943117</v>
      </c>
    </row>
    <row r="125" spans="1:8" ht="15.75" thickTop="1">
      <c r="A125" s="17" t="s">
        <v>123</v>
      </c>
      <c r="B125" s="18">
        <v>848</v>
      </c>
      <c r="C125" s="18">
        <v>848</v>
      </c>
      <c r="D125" s="18">
        <v>849</v>
      </c>
      <c r="E125" s="18">
        <v>861</v>
      </c>
      <c r="F125" s="19">
        <v>866</v>
      </c>
      <c r="G125" s="20">
        <f t="shared" si="10"/>
        <v>18</v>
      </c>
      <c r="H125" s="21">
        <f t="shared" si="11"/>
        <v>0.02122641509433962</v>
      </c>
    </row>
    <row r="126" spans="1:8" ht="15">
      <c r="A126" s="17" t="s">
        <v>124</v>
      </c>
      <c r="B126" s="18">
        <v>711</v>
      </c>
      <c r="C126" s="18">
        <v>711</v>
      </c>
      <c r="D126" s="18">
        <v>713</v>
      </c>
      <c r="E126" s="18">
        <v>720</v>
      </c>
      <c r="F126" s="19">
        <v>722</v>
      </c>
      <c r="G126" s="20">
        <f t="shared" si="10"/>
        <v>11</v>
      </c>
      <c r="H126" s="21">
        <f t="shared" si="11"/>
        <v>0.015471167369901548</v>
      </c>
    </row>
    <row r="127" spans="1:8" ht="15">
      <c r="A127" s="17" t="s">
        <v>125</v>
      </c>
      <c r="B127" s="18">
        <v>990</v>
      </c>
      <c r="C127" s="18">
        <v>990</v>
      </c>
      <c r="D127" s="18">
        <v>989</v>
      </c>
      <c r="E127" s="18">
        <v>996</v>
      </c>
      <c r="F127" s="19">
        <v>1002</v>
      </c>
      <c r="G127" s="20">
        <f t="shared" si="10"/>
        <v>12</v>
      </c>
      <c r="H127" s="21">
        <f t="shared" si="11"/>
        <v>0.012121212121212121</v>
      </c>
    </row>
    <row r="128" spans="1:8" ht="15">
      <c r="A128" s="17" t="s">
        <v>126</v>
      </c>
      <c r="B128" s="18">
        <v>1851</v>
      </c>
      <c r="C128" s="18">
        <v>1854</v>
      </c>
      <c r="D128" s="18">
        <v>1855</v>
      </c>
      <c r="E128" s="18">
        <v>1868</v>
      </c>
      <c r="F128" s="19">
        <v>1867</v>
      </c>
      <c r="G128" s="20">
        <f t="shared" si="10"/>
        <v>13</v>
      </c>
      <c r="H128" s="21">
        <f t="shared" si="11"/>
        <v>0.007011866235167206</v>
      </c>
    </row>
    <row r="129" spans="1:8" ht="15">
      <c r="A129" s="17" t="s">
        <v>127</v>
      </c>
      <c r="B129" s="18">
        <v>1496</v>
      </c>
      <c r="C129" s="18">
        <v>1496</v>
      </c>
      <c r="D129" s="18">
        <v>1495</v>
      </c>
      <c r="E129" s="18">
        <v>1500</v>
      </c>
      <c r="F129" s="19">
        <v>1506</v>
      </c>
      <c r="G129" s="20">
        <f t="shared" si="10"/>
        <v>10</v>
      </c>
      <c r="H129" s="21">
        <f t="shared" si="11"/>
        <v>0.0066844919786096255</v>
      </c>
    </row>
    <row r="130" spans="1:8" ht="15">
      <c r="A130" s="17" t="s">
        <v>128</v>
      </c>
      <c r="B130" s="18">
        <v>17456</v>
      </c>
      <c r="C130" s="18">
        <v>17456</v>
      </c>
      <c r="D130" s="18">
        <v>17420</v>
      </c>
      <c r="E130" s="18">
        <v>17586</v>
      </c>
      <c r="F130" s="19">
        <v>17553</v>
      </c>
      <c r="G130" s="20">
        <f t="shared" si="10"/>
        <v>97</v>
      </c>
      <c r="H130" s="21">
        <f t="shared" si="11"/>
        <v>0.0055568285976168655</v>
      </c>
    </row>
    <row r="131" spans="1:8" ht="15">
      <c r="A131" s="17" t="s">
        <v>129</v>
      </c>
      <c r="B131" s="18">
        <v>3684</v>
      </c>
      <c r="C131" s="18">
        <v>3684</v>
      </c>
      <c r="D131" s="18">
        <v>3681</v>
      </c>
      <c r="E131" s="18">
        <v>3698</v>
      </c>
      <c r="F131" s="19">
        <v>3699</v>
      </c>
      <c r="G131" s="20">
        <f t="shared" si="10"/>
        <v>15</v>
      </c>
      <c r="H131" s="21">
        <f t="shared" si="11"/>
        <v>0.004071661237785016</v>
      </c>
    </row>
    <row r="132" spans="1:8" ht="15">
      <c r="A132" s="17" t="s">
        <v>130</v>
      </c>
      <c r="B132" s="18">
        <v>1897</v>
      </c>
      <c r="C132" s="18">
        <v>1897</v>
      </c>
      <c r="D132" s="18">
        <v>1898</v>
      </c>
      <c r="E132" s="18">
        <v>1909</v>
      </c>
      <c r="F132" s="19">
        <v>1904</v>
      </c>
      <c r="G132" s="20">
        <f t="shared" si="10"/>
        <v>7</v>
      </c>
      <c r="H132" s="21">
        <f t="shared" si="11"/>
        <v>0.0036900369003690036</v>
      </c>
    </row>
    <row r="133" spans="1:8" ht="15">
      <c r="A133" s="17" t="s">
        <v>131</v>
      </c>
      <c r="B133" s="18">
        <v>1771</v>
      </c>
      <c r="C133" s="18">
        <v>1771</v>
      </c>
      <c r="D133" s="18">
        <v>1770</v>
      </c>
      <c r="E133" s="18">
        <v>1782</v>
      </c>
      <c r="F133" s="19">
        <v>1777</v>
      </c>
      <c r="G133" s="20">
        <f t="shared" si="10"/>
        <v>6</v>
      </c>
      <c r="H133" s="21">
        <f t="shared" si="11"/>
        <v>0.0033879164313946925</v>
      </c>
    </row>
    <row r="134" spans="1:8" ht="15">
      <c r="A134" s="17" t="s">
        <v>132</v>
      </c>
      <c r="B134" s="18">
        <v>1893</v>
      </c>
      <c r="C134" s="18">
        <v>1893</v>
      </c>
      <c r="D134" s="18">
        <v>1892</v>
      </c>
      <c r="E134" s="18">
        <v>1894</v>
      </c>
      <c r="F134" s="19">
        <v>1898</v>
      </c>
      <c r="G134" s="20">
        <f t="shared" si="10"/>
        <v>5</v>
      </c>
      <c r="H134" s="21">
        <f t="shared" si="11"/>
        <v>0.002641310089804543</v>
      </c>
    </row>
    <row r="135" spans="1:8" ht="15">
      <c r="A135" s="17" t="s">
        <v>133</v>
      </c>
      <c r="B135" s="18">
        <v>393</v>
      </c>
      <c r="C135" s="18">
        <v>393</v>
      </c>
      <c r="D135" s="18">
        <v>393</v>
      </c>
      <c r="E135" s="18">
        <v>395</v>
      </c>
      <c r="F135" s="19">
        <v>394</v>
      </c>
      <c r="G135" s="20">
        <f t="shared" si="10"/>
        <v>1</v>
      </c>
      <c r="H135" s="21">
        <f t="shared" si="11"/>
        <v>0.002544529262086514</v>
      </c>
    </row>
    <row r="136" spans="1:8" ht="15">
      <c r="A136" s="17" t="s">
        <v>134</v>
      </c>
      <c r="B136" s="18">
        <v>2129</v>
      </c>
      <c r="C136" s="18">
        <v>2129</v>
      </c>
      <c r="D136" s="18">
        <v>2128</v>
      </c>
      <c r="E136" s="18">
        <v>2137</v>
      </c>
      <c r="F136" s="19">
        <v>2134</v>
      </c>
      <c r="G136" s="20">
        <f t="shared" si="10"/>
        <v>5</v>
      </c>
      <c r="H136" s="21">
        <f t="shared" si="11"/>
        <v>0.0023485204321277596</v>
      </c>
    </row>
    <row r="137" spans="1:8" ht="15">
      <c r="A137" s="17" t="s">
        <v>135</v>
      </c>
      <c r="B137" s="18">
        <v>1500</v>
      </c>
      <c r="C137" s="18">
        <v>1500</v>
      </c>
      <c r="D137" s="18">
        <v>1499</v>
      </c>
      <c r="E137" s="18">
        <v>1503</v>
      </c>
      <c r="F137" s="19">
        <v>1502</v>
      </c>
      <c r="G137" s="20">
        <f t="shared" si="10"/>
        <v>2</v>
      </c>
      <c r="H137" s="21">
        <f t="shared" si="11"/>
        <v>0.0013333333333333333</v>
      </c>
    </row>
    <row r="138" spans="1:8" ht="15">
      <c r="A138" s="17" t="s">
        <v>136</v>
      </c>
      <c r="B138" s="18">
        <v>1671</v>
      </c>
      <c r="C138" s="18">
        <v>1671</v>
      </c>
      <c r="D138" s="18">
        <v>1670</v>
      </c>
      <c r="E138" s="18">
        <v>1678</v>
      </c>
      <c r="F138" s="19">
        <v>1673</v>
      </c>
      <c r="G138" s="20">
        <f t="shared" si="10"/>
        <v>2</v>
      </c>
      <c r="H138" s="21">
        <f t="shared" si="11"/>
        <v>0.0011968880909634949</v>
      </c>
    </row>
    <row r="139" spans="1:8" ht="15">
      <c r="A139" s="17" t="s">
        <v>137</v>
      </c>
      <c r="B139" s="18">
        <v>1737</v>
      </c>
      <c r="C139" s="18">
        <v>1737</v>
      </c>
      <c r="D139" s="18">
        <v>1736</v>
      </c>
      <c r="E139" s="18">
        <v>1740</v>
      </c>
      <c r="F139" s="19">
        <v>1739</v>
      </c>
      <c r="G139" s="20">
        <f t="shared" si="10"/>
        <v>2</v>
      </c>
      <c r="H139" s="21">
        <f t="shared" si="11"/>
        <v>0.0011514104778353484</v>
      </c>
    </row>
    <row r="140" spans="1:8" ht="15">
      <c r="A140" s="17" t="s">
        <v>138</v>
      </c>
      <c r="B140" s="18">
        <v>1800</v>
      </c>
      <c r="C140" s="18">
        <v>1800</v>
      </c>
      <c r="D140" s="18">
        <v>1799</v>
      </c>
      <c r="E140" s="18">
        <v>1805</v>
      </c>
      <c r="F140" s="19">
        <v>1802</v>
      </c>
      <c r="G140" s="20">
        <f t="shared" si="10"/>
        <v>2</v>
      </c>
      <c r="H140" s="21">
        <f t="shared" si="11"/>
        <v>0.0011111111111111111</v>
      </c>
    </row>
    <row r="141" spans="1:8" ht="15">
      <c r="A141" s="17" t="s">
        <v>139</v>
      </c>
      <c r="B141" s="18">
        <v>3032</v>
      </c>
      <c r="C141" s="18">
        <v>3032</v>
      </c>
      <c r="D141" s="18">
        <v>3030</v>
      </c>
      <c r="E141" s="18">
        <v>3039</v>
      </c>
      <c r="F141" s="19">
        <v>3034</v>
      </c>
      <c r="G141" s="20">
        <f t="shared" si="10"/>
        <v>2</v>
      </c>
      <c r="H141" s="21">
        <f t="shared" si="11"/>
        <v>0.0006596306068601583</v>
      </c>
    </row>
    <row r="142" spans="1:8" ht="15">
      <c r="A142" s="17" t="s">
        <v>140</v>
      </c>
      <c r="B142" s="18">
        <v>1902</v>
      </c>
      <c r="C142" s="18">
        <v>1902</v>
      </c>
      <c r="D142" s="18">
        <v>1901</v>
      </c>
      <c r="E142" s="18">
        <v>1907</v>
      </c>
      <c r="F142" s="19">
        <v>1902</v>
      </c>
      <c r="G142" s="20">
        <f t="shared" si="10"/>
        <v>0</v>
      </c>
      <c r="H142" s="21">
        <f t="shared" si="11"/>
        <v>0</v>
      </c>
    </row>
    <row r="143" spans="1:8" ht="15">
      <c r="A143" s="17" t="s">
        <v>141</v>
      </c>
      <c r="B143" s="18">
        <v>337</v>
      </c>
      <c r="C143" s="18">
        <v>337</v>
      </c>
      <c r="D143" s="18">
        <v>337</v>
      </c>
      <c r="E143" s="18">
        <v>337</v>
      </c>
      <c r="F143" s="19">
        <v>337</v>
      </c>
      <c r="G143" s="20">
        <f t="shared" si="10"/>
        <v>0</v>
      </c>
      <c r="H143" s="21">
        <f t="shared" si="11"/>
        <v>0</v>
      </c>
    </row>
    <row r="144" spans="1:8" ht="15">
      <c r="A144" s="17" t="s">
        <v>142</v>
      </c>
      <c r="B144" s="18">
        <v>706</v>
      </c>
      <c r="C144" s="18">
        <v>706</v>
      </c>
      <c r="D144" s="18">
        <v>706</v>
      </c>
      <c r="E144" s="18">
        <v>707</v>
      </c>
      <c r="F144" s="19">
        <v>706</v>
      </c>
      <c r="G144" s="20">
        <f t="shared" si="10"/>
        <v>0</v>
      </c>
      <c r="H144" s="21">
        <f t="shared" si="11"/>
        <v>0</v>
      </c>
    </row>
    <row r="145" spans="1:8" ht="15">
      <c r="A145" s="17" t="s">
        <v>143</v>
      </c>
      <c r="B145" s="18">
        <v>121</v>
      </c>
      <c r="C145" s="18">
        <v>121</v>
      </c>
      <c r="D145" s="18">
        <v>121</v>
      </c>
      <c r="E145" s="18">
        <v>121</v>
      </c>
      <c r="F145" s="19">
        <v>121</v>
      </c>
      <c r="G145" s="20">
        <f t="shared" si="10"/>
        <v>0</v>
      </c>
      <c r="H145" s="21">
        <f t="shared" si="11"/>
        <v>0</v>
      </c>
    </row>
    <row r="146" spans="1:8" ht="15">
      <c r="A146" s="17" t="s">
        <v>144</v>
      </c>
      <c r="B146" s="18">
        <v>5125</v>
      </c>
      <c r="C146" s="18">
        <v>5122</v>
      </c>
      <c r="D146" s="18">
        <v>5117</v>
      </c>
      <c r="E146" s="18">
        <v>5127</v>
      </c>
      <c r="F146" s="19">
        <v>5119</v>
      </c>
      <c r="G146" s="20">
        <f t="shared" si="10"/>
        <v>-3</v>
      </c>
      <c r="H146" s="21">
        <f t="shared" si="11"/>
        <v>-0.0005857087075361187</v>
      </c>
    </row>
    <row r="147" spans="1:8" ht="15">
      <c r="A147" s="17" t="s">
        <v>145</v>
      </c>
      <c r="B147" s="18">
        <v>780</v>
      </c>
      <c r="C147" s="18">
        <v>780</v>
      </c>
      <c r="D147" s="18">
        <v>780</v>
      </c>
      <c r="E147" s="18">
        <v>781</v>
      </c>
      <c r="F147" s="19">
        <v>779</v>
      </c>
      <c r="G147" s="20">
        <f t="shared" si="10"/>
        <v>-1</v>
      </c>
      <c r="H147" s="21">
        <f t="shared" si="11"/>
        <v>-0.001282051282051282</v>
      </c>
    </row>
    <row r="148" spans="1:8" ht="15">
      <c r="A148" s="17" t="s">
        <v>146</v>
      </c>
      <c r="B148" s="18">
        <v>8437</v>
      </c>
      <c r="C148" s="18">
        <v>8437</v>
      </c>
      <c r="D148" s="18">
        <v>8426</v>
      </c>
      <c r="E148" s="18">
        <v>8444</v>
      </c>
      <c r="F148" s="19">
        <v>8420</v>
      </c>
      <c r="G148" s="20">
        <f t="shared" si="10"/>
        <v>-17</v>
      </c>
      <c r="H148" s="21">
        <f t="shared" si="11"/>
        <v>-0.002014934218324049</v>
      </c>
    </row>
    <row r="149" spans="1:8" ht="15">
      <c r="A149" s="17" t="s">
        <v>147</v>
      </c>
      <c r="B149" s="18">
        <v>7839</v>
      </c>
      <c r="C149" s="18">
        <v>7839</v>
      </c>
      <c r="D149" s="18">
        <v>7830</v>
      </c>
      <c r="E149" s="18">
        <v>7846</v>
      </c>
      <c r="F149" s="19">
        <v>7821</v>
      </c>
      <c r="G149" s="20">
        <f t="shared" si="10"/>
        <v>-18</v>
      </c>
      <c r="H149" s="21">
        <f t="shared" si="11"/>
        <v>-0.002296211251435132</v>
      </c>
    </row>
    <row r="150" spans="1:8" ht="15">
      <c r="A150" s="22" t="s">
        <v>148</v>
      </c>
      <c r="B150" s="23">
        <v>1266</v>
      </c>
      <c r="C150" s="23">
        <v>1266</v>
      </c>
      <c r="D150" s="23">
        <v>1263</v>
      </c>
      <c r="E150" s="23">
        <v>1265</v>
      </c>
      <c r="F150" s="24">
        <v>1263</v>
      </c>
      <c r="G150" s="25">
        <f t="shared" si="10"/>
        <v>-3</v>
      </c>
      <c r="H150" s="26">
        <f t="shared" si="11"/>
        <v>-0.002369668246445498</v>
      </c>
    </row>
    <row r="151" spans="2:6" ht="15">
      <c r="B151" s="33"/>
      <c r="C151" s="33"/>
      <c r="D151" s="33"/>
      <c r="E151" s="33"/>
      <c r="F151" s="34"/>
    </row>
    <row r="152" spans="1:8" ht="15.75" thickBot="1">
      <c r="A152" s="15" t="s">
        <v>149</v>
      </c>
      <c r="B152" s="16">
        <f>SUM(B153:B175)</f>
        <v>463490</v>
      </c>
      <c r="C152" s="16">
        <f>SUM(C153:C175)</f>
        <v>463490</v>
      </c>
      <c r="D152" s="16">
        <f>SUM(D153:D175)</f>
        <v>464005</v>
      </c>
      <c r="E152" s="16">
        <f>SUM(E153:E175)</f>
        <v>465603</v>
      </c>
      <c r="F152" s="6">
        <f>SUM(F153:F175)</f>
        <v>465923</v>
      </c>
      <c r="G152" s="7">
        <f aca="true" t="shared" si="12" ref="G152:G175">F152-C152</f>
        <v>2433</v>
      </c>
      <c r="H152" s="8">
        <f aca="true" t="shared" si="13" ref="H152:H175">G152/C152</f>
        <v>0.0052493041921077045</v>
      </c>
    </row>
    <row r="153" spans="1:8" ht="15.75" thickTop="1">
      <c r="A153" s="17" t="s">
        <v>150</v>
      </c>
      <c r="B153" s="18">
        <v>1566</v>
      </c>
      <c r="C153" s="18">
        <v>1566</v>
      </c>
      <c r="D153" s="18">
        <v>1572</v>
      </c>
      <c r="E153" s="18">
        <v>1592</v>
      </c>
      <c r="F153" s="19">
        <v>1605</v>
      </c>
      <c r="G153" s="20">
        <f t="shared" si="12"/>
        <v>39</v>
      </c>
      <c r="H153" s="21">
        <f t="shared" si="13"/>
        <v>0.02490421455938697</v>
      </c>
    </row>
    <row r="154" spans="1:8" ht="15">
      <c r="A154" s="17" t="s">
        <v>151</v>
      </c>
      <c r="B154" s="18">
        <v>838</v>
      </c>
      <c r="C154" s="18">
        <v>838</v>
      </c>
      <c r="D154" s="18">
        <v>841</v>
      </c>
      <c r="E154" s="18">
        <v>851</v>
      </c>
      <c r="F154" s="19">
        <v>858</v>
      </c>
      <c r="G154" s="20">
        <f t="shared" si="12"/>
        <v>20</v>
      </c>
      <c r="H154" s="21">
        <f t="shared" si="13"/>
        <v>0.02386634844868735</v>
      </c>
    </row>
    <row r="155" spans="1:8" ht="15">
      <c r="A155" s="17" t="s">
        <v>152</v>
      </c>
      <c r="B155" s="18">
        <v>1838</v>
      </c>
      <c r="C155" s="18">
        <v>1838</v>
      </c>
      <c r="D155" s="18">
        <v>1841</v>
      </c>
      <c r="E155" s="18">
        <v>1856</v>
      </c>
      <c r="F155" s="19">
        <v>1864</v>
      </c>
      <c r="G155" s="20">
        <f t="shared" si="12"/>
        <v>26</v>
      </c>
      <c r="H155" s="21">
        <f t="shared" si="13"/>
        <v>0.014145810663764961</v>
      </c>
    </row>
    <row r="156" spans="1:8" ht="15">
      <c r="A156" s="17" t="s">
        <v>153</v>
      </c>
      <c r="B156" s="18">
        <v>3609</v>
      </c>
      <c r="C156" s="18">
        <v>3609</v>
      </c>
      <c r="D156" s="18">
        <v>3616</v>
      </c>
      <c r="E156" s="18">
        <v>3624</v>
      </c>
      <c r="F156" s="19">
        <v>3660</v>
      </c>
      <c r="G156" s="20">
        <f t="shared" si="12"/>
        <v>51</v>
      </c>
      <c r="H156" s="21">
        <f t="shared" si="13"/>
        <v>0.014131338320864505</v>
      </c>
    </row>
    <row r="157" spans="1:8" ht="15">
      <c r="A157" s="17" t="s">
        <v>154</v>
      </c>
      <c r="B157" s="18">
        <v>8560</v>
      </c>
      <c r="C157" s="18">
        <v>8560</v>
      </c>
      <c r="D157" s="18">
        <v>8568</v>
      </c>
      <c r="E157" s="18">
        <v>8590</v>
      </c>
      <c r="F157" s="19">
        <v>8679</v>
      </c>
      <c r="G157" s="20">
        <f t="shared" si="12"/>
        <v>119</v>
      </c>
      <c r="H157" s="21">
        <f t="shared" si="13"/>
        <v>0.013901869158878505</v>
      </c>
    </row>
    <row r="158" spans="1:8" ht="15">
      <c r="A158" s="17" t="s">
        <v>155</v>
      </c>
      <c r="B158" s="18">
        <v>15720</v>
      </c>
      <c r="C158" s="18">
        <v>15720</v>
      </c>
      <c r="D158" s="18">
        <v>15747</v>
      </c>
      <c r="E158" s="18">
        <v>15833</v>
      </c>
      <c r="F158" s="19">
        <v>15896</v>
      </c>
      <c r="G158" s="20">
        <f t="shared" si="12"/>
        <v>176</v>
      </c>
      <c r="H158" s="21">
        <f t="shared" si="13"/>
        <v>0.011195928753180661</v>
      </c>
    </row>
    <row r="159" spans="1:8" ht="15">
      <c r="A159" s="17" t="s">
        <v>156</v>
      </c>
      <c r="B159" s="18">
        <v>1337</v>
      </c>
      <c r="C159" s="18">
        <v>1337</v>
      </c>
      <c r="D159" s="18">
        <v>1338</v>
      </c>
      <c r="E159" s="18">
        <v>1347</v>
      </c>
      <c r="F159" s="19">
        <v>1351</v>
      </c>
      <c r="G159" s="20">
        <f t="shared" si="12"/>
        <v>14</v>
      </c>
      <c r="H159" s="21">
        <f t="shared" si="13"/>
        <v>0.010471204188481676</v>
      </c>
    </row>
    <row r="160" spans="1:8" ht="15">
      <c r="A160" s="17" t="s">
        <v>157</v>
      </c>
      <c r="B160" s="18">
        <v>14219</v>
      </c>
      <c r="C160" s="18">
        <v>14219</v>
      </c>
      <c r="D160" s="18">
        <v>14224</v>
      </c>
      <c r="E160" s="18">
        <v>14301</v>
      </c>
      <c r="F160" s="19">
        <v>14337</v>
      </c>
      <c r="G160" s="20">
        <f t="shared" si="12"/>
        <v>118</v>
      </c>
      <c r="H160" s="21">
        <f t="shared" si="13"/>
        <v>0.008298755186721992</v>
      </c>
    </row>
    <row r="161" spans="1:8" ht="15">
      <c r="A161" s="17" t="s">
        <v>158</v>
      </c>
      <c r="B161" s="18">
        <v>9502</v>
      </c>
      <c r="C161" s="18">
        <v>9502</v>
      </c>
      <c r="D161" s="18">
        <v>9508</v>
      </c>
      <c r="E161" s="18">
        <v>9548</v>
      </c>
      <c r="F161" s="19">
        <v>9575</v>
      </c>
      <c r="G161" s="20">
        <f t="shared" si="12"/>
        <v>73</v>
      </c>
      <c r="H161" s="21">
        <f t="shared" si="13"/>
        <v>0.007682593138286676</v>
      </c>
    </row>
    <row r="162" spans="1:8" ht="15">
      <c r="A162" s="17" t="s">
        <v>159</v>
      </c>
      <c r="B162" s="18">
        <v>41094</v>
      </c>
      <c r="C162" s="18">
        <v>41094</v>
      </c>
      <c r="D162" s="18">
        <v>41119</v>
      </c>
      <c r="E162" s="18">
        <v>41380</v>
      </c>
      <c r="F162" s="19">
        <v>41399</v>
      </c>
      <c r="G162" s="20">
        <f t="shared" si="12"/>
        <v>305</v>
      </c>
      <c r="H162" s="21">
        <f t="shared" si="13"/>
        <v>0.007422008079038303</v>
      </c>
    </row>
    <row r="163" spans="1:8" ht="15">
      <c r="A163" s="17" t="s">
        <v>160</v>
      </c>
      <c r="B163" s="18">
        <v>1775</v>
      </c>
      <c r="C163" s="18">
        <v>1775</v>
      </c>
      <c r="D163" s="18">
        <v>1779</v>
      </c>
      <c r="E163" s="18">
        <v>1790</v>
      </c>
      <c r="F163" s="19">
        <v>1788</v>
      </c>
      <c r="G163" s="20">
        <f t="shared" si="12"/>
        <v>13</v>
      </c>
      <c r="H163" s="21">
        <f t="shared" si="13"/>
        <v>0.007323943661971831</v>
      </c>
    </row>
    <row r="164" spans="1:8" ht="15">
      <c r="A164" s="17" t="s">
        <v>161</v>
      </c>
      <c r="B164" s="18">
        <v>28391</v>
      </c>
      <c r="C164" s="18">
        <v>28391</v>
      </c>
      <c r="D164" s="18">
        <v>28355</v>
      </c>
      <c r="E164" s="18">
        <v>28537</v>
      </c>
      <c r="F164" s="19">
        <v>28574</v>
      </c>
      <c r="G164" s="20">
        <f t="shared" si="12"/>
        <v>183</v>
      </c>
      <c r="H164" s="21">
        <f t="shared" si="13"/>
        <v>0.0064457046247050126</v>
      </c>
    </row>
    <row r="165" spans="1:8" ht="15">
      <c r="A165" s="17" t="s">
        <v>162</v>
      </c>
      <c r="B165" s="18">
        <v>39880</v>
      </c>
      <c r="C165" s="18">
        <v>39880</v>
      </c>
      <c r="D165" s="18">
        <v>39897</v>
      </c>
      <c r="E165" s="18">
        <v>40143</v>
      </c>
      <c r="F165" s="19">
        <v>40135</v>
      </c>
      <c r="G165" s="20">
        <f t="shared" si="12"/>
        <v>255</v>
      </c>
      <c r="H165" s="21">
        <f t="shared" si="13"/>
        <v>0.006394182547642928</v>
      </c>
    </row>
    <row r="166" spans="1:8" ht="15">
      <c r="A166" s="17" t="s">
        <v>163</v>
      </c>
      <c r="B166" s="18">
        <v>28438</v>
      </c>
      <c r="C166" s="18">
        <v>28438</v>
      </c>
      <c r="D166" s="18">
        <v>28455</v>
      </c>
      <c r="E166" s="18">
        <v>28573</v>
      </c>
      <c r="F166" s="19">
        <v>28608</v>
      </c>
      <c r="G166" s="20">
        <f t="shared" si="12"/>
        <v>170</v>
      </c>
      <c r="H166" s="21">
        <f t="shared" si="13"/>
        <v>0.005977916871791265</v>
      </c>
    </row>
    <row r="167" spans="1:8" ht="15">
      <c r="A167" s="17" t="s">
        <v>164</v>
      </c>
      <c r="B167" s="18">
        <v>1233</v>
      </c>
      <c r="C167" s="18">
        <v>1233</v>
      </c>
      <c r="D167" s="18">
        <v>1234</v>
      </c>
      <c r="E167" s="18">
        <v>1238</v>
      </c>
      <c r="F167" s="19">
        <v>1240</v>
      </c>
      <c r="G167" s="20">
        <f t="shared" si="12"/>
        <v>7</v>
      </c>
      <c r="H167" s="21">
        <f t="shared" si="13"/>
        <v>0.0056772100567721</v>
      </c>
    </row>
    <row r="168" spans="1:8" ht="15">
      <c r="A168" s="17" t="s">
        <v>165</v>
      </c>
      <c r="B168" s="18">
        <v>21103</v>
      </c>
      <c r="C168" s="18">
        <v>21103</v>
      </c>
      <c r="D168" s="18">
        <v>21137</v>
      </c>
      <c r="E168" s="18">
        <v>21176</v>
      </c>
      <c r="F168" s="19">
        <v>21195</v>
      </c>
      <c r="G168" s="20">
        <f t="shared" si="12"/>
        <v>92</v>
      </c>
      <c r="H168" s="21">
        <f t="shared" si="13"/>
        <v>0.004359569729422357</v>
      </c>
    </row>
    <row r="169" spans="1:8" ht="15">
      <c r="A169" s="17" t="s">
        <v>166</v>
      </c>
      <c r="B169" s="18">
        <v>485</v>
      </c>
      <c r="C169" s="18">
        <v>485</v>
      </c>
      <c r="D169" s="18">
        <v>485</v>
      </c>
      <c r="E169" s="18">
        <v>487</v>
      </c>
      <c r="F169" s="19">
        <v>487</v>
      </c>
      <c r="G169" s="20">
        <f t="shared" si="12"/>
        <v>2</v>
      </c>
      <c r="H169" s="21">
        <f t="shared" si="13"/>
        <v>0.004123711340206186</v>
      </c>
    </row>
    <row r="170" spans="1:8" ht="15">
      <c r="A170" s="17" t="s">
        <v>167</v>
      </c>
      <c r="B170" s="18">
        <v>55298</v>
      </c>
      <c r="C170" s="18">
        <v>55298</v>
      </c>
      <c r="D170" s="18">
        <v>55262</v>
      </c>
      <c r="E170" s="18">
        <v>55518</v>
      </c>
      <c r="F170" s="19">
        <v>55490</v>
      </c>
      <c r="G170" s="20">
        <f t="shared" si="12"/>
        <v>192</v>
      </c>
      <c r="H170" s="21">
        <f t="shared" si="13"/>
        <v>0.0034720966400231474</v>
      </c>
    </row>
    <row r="171" spans="1:8" ht="15">
      <c r="A171" s="17" t="s">
        <v>168</v>
      </c>
      <c r="B171" s="18">
        <v>5139</v>
      </c>
      <c r="C171" s="18">
        <v>5139</v>
      </c>
      <c r="D171" s="18">
        <v>5142</v>
      </c>
      <c r="E171" s="18">
        <v>5155</v>
      </c>
      <c r="F171" s="19">
        <v>5156</v>
      </c>
      <c r="G171" s="20">
        <f t="shared" si="12"/>
        <v>17</v>
      </c>
      <c r="H171" s="21">
        <f t="shared" si="13"/>
        <v>0.0033080365829928</v>
      </c>
    </row>
    <row r="172" spans="1:8" ht="15">
      <c r="A172" s="17" t="s">
        <v>169</v>
      </c>
      <c r="B172" s="18">
        <v>15784</v>
      </c>
      <c r="C172" s="18">
        <v>15784</v>
      </c>
      <c r="D172" s="18">
        <v>15809</v>
      </c>
      <c r="E172" s="18">
        <v>15843</v>
      </c>
      <c r="F172" s="19">
        <v>15835</v>
      </c>
      <c r="G172" s="20">
        <f t="shared" si="12"/>
        <v>51</v>
      </c>
      <c r="H172" s="21">
        <f t="shared" si="13"/>
        <v>0.003231120121642169</v>
      </c>
    </row>
    <row r="173" spans="1:8" ht="15">
      <c r="A173" s="17" t="s">
        <v>170</v>
      </c>
      <c r="B173" s="18">
        <v>153060</v>
      </c>
      <c r="C173" s="18">
        <v>153060</v>
      </c>
      <c r="D173" s="18">
        <v>153451</v>
      </c>
      <c r="E173" s="18">
        <v>153581</v>
      </c>
      <c r="F173" s="19">
        <v>153552</v>
      </c>
      <c r="G173" s="20">
        <f t="shared" si="12"/>
        <v>492</v>
      </c>
      <c r="H173" s="21">
        <f t="shared" si="13"/>
        <v>0.0032144257154057233</v>
      </c>
    </row>
    <row r="174" spans="1:8" ht="15">
      <c r="A174" s="17" t="s">
        <v>171</v>
      </c>
      <c r="B174" s="18">
        <v>2481</v>
      </c>
      <c r="C174" s="18">
        <v>2481</v>
      </c>
      <c r="D174" s="18">
        <v>2483</v>
      </c>
      <c r="E174" s="18">
        <v>2486</v>
      </c>
      <c r="F174" s="19">
        <v>2487</v>
      </c>
      <c r="G174" s="20">
        <f t="shared" si="12"/>
        <v>6</v>
      </c>
      <c r="H174" s="21">
        <f t="shared" si="13"/>
        <v>0.0024183796856106408</v>
      </c>
    </row>
    <row r="175" spans="1:8" ht="15">
      <c r="A175" s="22" t="s">
        <v>172</v>
      </c>
      <c r="B175" s="23">
        <v>12140</v>
      </c>
      <c r="C175" s="23">
        <v>12140</v>
      </c>
      <c r="D175" s="23">
        <v>12142</v>
      </c>
      <c r="E175" s="23">
        <v>12154</v>
      </c>
      <c r="F175" s="24">
        <v>12152</v>
      </c>
      <c r="G175" s="25">
        <f t="shared" si="12"/>
        <v>12</v>
      </c>
      <c r="H175" s="26">
        <f t="shared" si="13"/>
        <v>0.0009884678747940692</v>
      </c>
    </row>
    <row r="176" spans="2:6" ht="15">
      <c r="B176" s="33"/>
      <c r="C176" s="33"/>
      <c r="D176" s="33"/>
      <c r="E176" s="33"/>
      <c r="F176" s="34"/>
    </row>
    <row r="177" spans="1:8" ht="15.75" thickBot="1">
      <c r="A177" s="37" t="s">
        <v>173</v>
      </c>
      <c r="B177" s="16">
        <f>SUM(B178:B197)</f>
        <v>158080</v>
      </c>
      <c r="C177" s="16">
        <f>SUM(C178:C197)</f>
        <v>158080</v>
      </c>
      <c r="D177" s="16">
        <f>SUM(D178:D197)</f>
        <v>159188</v>
      </c>
      <c r="E177" s="16">
        <f>SUM(E178:E197)</f>
        <v>159743</v>
      </c>
      <c r="F177" s="6">
        <f>SUM(F178:F197)</f>
        <v>159795</v>
      </c>
      <c r="G177" s="7">
        <f aca="true" t="shared" si="14" ref="G177:G197">F177-C177</f>
        <v>1715</v>
      </c>
      <c r="H177" s="8">
        <f aca="true" t="shared" si="15" ref="H177:H197">G177/C177</f>
        <v>0.010848937246963562</v>
      </c>
    </row>
    <row r="178" spans="1:8" ht="15.75" thickTop="1">
      <c r="A178" s="17" t="s">
        <v>174</v>
      </c>
      <c r="B178" s="18">
        <v>37819</v>
      </c>
      <c r="C178" s="18">
        <v>37819</v>
      </c>
      <c r="D178" s="18">
        <v>38685</v>
      </c>
      <c r="E178" s="18">
        <v>38991</v>
      </c>
      <c r="F178" s="19">
        <v>39016</v>
      </c>
      <c r="G178" s="20">
        <f t="shared" si="14"/>
        <v>1197</v>
      </c>
      <c r="H178" s="21">
        <f t="shared" si="15"/>
        <v>0.03165075755572596</v>
      </c>
    </row>
    <row r="179" spans="1:8" ht="15">
      <c r="A179" s="17" t="s">
        <v>175</v>
      </c>
      <c r="B179" s="18">
        <v>5792</v>
      </c>
      <c r="C179" s="18">
        <v>5792</v>
      </c>
      <c r="D179" s="18">
        <v>5801</v>
      </c>
      <c r="E179" s="18">
        <v>5885</v>
      </c>
      <c r="F179" s="19">
        <v>5932</v>
      </c>
      <c r="G179" s="20">
        <f t="shared" si="14"/>
        <v>140</v>
      </c>
      <c r="H179" s="21">
        <f t="shared" si="15"/>
        <v>0.024171270718232045</v>
      </c>
    </row>
    <row r="180" spans="1:8" ht="15">
      <c r="A180" s="17" t="s">
        <v>176</v>
      </c>
      <c r="B180" s="18">
        <v>17514</v>
      </c>
      <c r="C180" s="18">
        <v>17514</v>
      </c>
      <c r="D180" s="18">
        <v>17710</v>
      </c>
      <c r="E180" s="18">
        <v>17780</v>
      </c>
      <c r="F180" s="19">
        <v>17773</v>
      </c>
      <c r="G180" s="20">
        <f t="shared" si="14"/>
        <v>259</v>
      </c>
      <c r="H180" s="21">
        <f t="shared" si="15"/>
        <v>0.014788169464428458</v>
      </c>
    </row>
    <row r="181" spans="1:8" ht="15">
      <c r="A181" s="17" t="s">
        <v>177</v>
      </c>
      <c r="B181" s="18">
        <v>521</v>
      </c>
      <c r="C181" s="18">
        <v>521</v>
      </c>
      <c r="D181" s="18">
        <v>521</v>
      </c>
      <c r="E181" s="18">
        <v>525</v>
      </c>
      <c r="F181" s="19">
        <v>527</v>
      </c>
      <c r="G181" s="20">
        <f t="shared" si="14"/>
        <v>6</v>
      </c>
      <c r="H181" s="21">
        <f t="shared" si="15"/>
        <v>0.011516314779270634</v>
      </c>
    </row>
    <row r="182" spans="1:8" ht="15">
      <c r="A182" s="17" t="s">
        <v>178</v>
      </c>
      <c r="B182" s="18">
        <v>1222</v>
      </c>
      <c r="C182" s="18">
        <v>1222</v>
      </c>
      <c r="D182" s="18">
        <v>1225</v>
      </c>
      <c r="E182" s="18">
        <v>1232</v>
      </c>
      <c r="F182" s="19">
        <v>1235</v>
      </c>
      <c r="G182" s="20">
        <f t="shared" si="14"/>
        <v>13</v>
      </c>
      <c r="H182" s="21">
        <f t="shared" si="15"/>
        <v>0.010638297872340425</v>
      </c>
    </row>
    <row r="183" spans="1:8" ht="15">
      <c r="A183" s="17" t="s">
        <v>179</v>
      </c>
      <c r="B183" s="18">
        <v>1156</v>
      </c>
      <c r="C183" s="18">
        <v>1156</v>
      </c>
      <c r="D183" s="18">
        <v>1157</v>
      </c>
      <c r="E183" s="18">
        <v>1161</v>
      </c>
      <c r="F183" s="19">
        <v>1164</v>
      </c>
      <c r="G183" s="20">
        <f t="shared" si="14"/>
        <v>8</v>
      </c>
      <c r="H183" s="21">
        <f t="shared" si="15"/>
        <v>0.006920415224913495</v>
      </c>
    </row>
    <row r="184" spans="1:8" ht="15">
      <c r="A184" s="17" t="s">
        <v>180</v>
      </c>
      <c r="B184" s="18">
        <v>6240</v>
      </c>
      <c r="C184" s="18">
        <v>6240</v>
      </c>
      <c r="D184" s="18">
        <v>6236</v>
      </c>
      <c r="E184" s="18">
        <v>6256</v>
      </c>
      <c r="F184" s="19">
        <v>6282</v>
      </c>
      <c r="G184" s="20">
        <f t="shared" si="14"/>
        <v>42</v>
      </c>
      <c r="H184" s="21">
        <f t="shared" si="15"/>
        <v>0.006730769230769231</v>
      </c>
    </row>
    <row r="185" spans="1:8" ht="15">
      <c r="A185" s="17" t="s">
        <v>181</v>
      </c>
      <c r="B185" s="18">
        <v>14649</v>
      </c>
      <c r="C185" s="18">
        <v>14649</v>
      </c>
      <c r="D185" s="18">
        <v>14645</v>
      </c>
      <c r="E185" s="18">
        <v>14708</v>
      </c>
      <c r="F185" s="19">
        <v>14719</v>
      </c>
      <c r="G185" s="20">
        <f t="shared" si="14"/>
        <v>70</v>
      </c>
      <c r="H185" s="21">
        <f t="shared" si="15"/>
        <v>0.0047784831729128265</v>
      </c>
    </row>
    <row r="186" spans="1:8" ht="15">
      <c r="A186" s="17" t="s">
        <v>182</v>
      </c>
      <c r="B186" s="18">
        <v>5250</v>
      </c>
      <c r="C186" s="18">
        <v>5250</v>
      </c>
      <c r="D186" s="18">
        <v>5246</v>
      </c>
      <c r="E186" s="18">
        <v>5257</v>
      </c>
      <c r="F186" s="19">
        <v>5270</v>
      </c>
      <c r="G186" s="20">
        <f t="shared" si="14"/>
        <v>20</v>
      </c>
      <c r="H186" s="21">
        <f t="shared" si="15"/>
        <v>0.0038095238095238095</v>
      </c>
    </row>
    <row r="187" spans="1:8" ht="15">
      <c r="A187" s="17" t="s">
        <v>183</v>
      </c>
      <c r="B187" s="18">
        <v>1054</v>
      </c>
      <c r="C187" s="18">
        <v>1054</v>
      </c>
      <c r="D187" s="18">
        <v>1053</v>
      </c>
      <c r="E187" s="18">
        <v>1056</v>
      </c>
      <c r="F187" s="19">
        <v>1056</v>
      </c>
      <c r="G187" s="20">
        <f t="shared" si="14"/>
        <v>2</v>
      </c>
      <c r="H187" s="21">
        <f t="shared" si="15"/>
        <v>0.0018975332068311196</v>
      </c>
    </row>
    <row r="188" spans="1:8" ht="15">
      <c r="A188" s="17" t="s">
        <v>184</v>
      </c>
      <c r="B188" s="18">
        <v>28549</v>
      </c>
      <c r="C188" s="18">
        <v>28549</v>
      </c>
      <c r="D188" s="18">
        <v>28624</v>
      </c>
      <c r="E188" s="18">
        <v>28614</v>
      </c>
      <c r="F188" s="19">
        <v>28592</v>
      </c>
      <c r="G188" s="20">
        <f t="shared" si="14"/>
        <v>43</v>
      </c>
      <c r="H188" s="21">
        <f t="shared" si="15"/>
        <v>0.0015061823531472207</v>
      </c>
    </row>
    <row r="189" spans="1:8" ht="15">
      <c r="A189" s="17" t="s">
        <v>185</v>
      </c>
      <c r="B189" s="18">
        <v>1321</v>
      </c>
      <c r="C189" s="18">
        <v>1321</v>
      </c>
      <c r="D189" s="18">
        <v>1320</v>
      </c>
      <c r="E189" s="18">
        <v>1323</v>
      </c>
      <c r="F189" s="19">
        <v>1321</v>
      </c>
      <c r="G189" s="20">
        <f t="shared" si="14"/>
        <v>0</v>
      </c>
      <c r="H189" s="21">
        <f t="shared" si="15"/>
        <v>0</v>
      </c>
    </row>
    <row r="190" spans="1:8" ht="15">
      <c r="A190" s="17" t="s">
        <v>186</v>
      </c>
      <c r="B190" s="18">
        <v>3279</v>
      </c>
      <c r="C190" s="18">
        <v>3279</v>
      </c>
      <c r="D190" s="18">
        <v>3275</v>
      </c>
      <c r="E190" s="18">
        <v>3276</v>
      </c>
      <c r="F190" s="19">
        <v>3275</v>
      </c>
      <c r="G190" s="20">
        <f t="shared" si="14"/>
        <v>-4</v>
      </c>
      <c r="H190" s="21">
        <f t="shared" si="15"/>
        <v>-0.001219884111009454</v>
      </c>
    </row>
    <row r="191" spans="1:8" ht="15">
      <c r="A191" s="17" t="s">
        <v>187</v>
      </c>
      <c r="B191" s="18">
        <v>9872</v>
      </c>
      <c r="C191" s="18">
        <v>9872</v>
      </c>
      <c r="D191" s="18">
        <v>9868</v>
      </c>
      <c r="E191" s="18">
        <v>9878</v>
      </c>
      <c r="F191" s="19">
        <v>9859</v>
      </c>
      <c r="G191" s="20">
        <f t="shared" si="14"/>
        <v>-13</v>
      </c>
      <c r="H191" s="21">
        <f t="shared" si="15"/>
        <v>-0.0013168557536466774</v>
      </c>
    </row>
    <row r="192" spans="1:8" ht="15">
      <c r="A192" s="17" t="s">
        <v>188</v>
      </c>
      <c r="B192" s="18">
        <v>872</v>
      </c>
      <c r="C192" s="18">
        <v>872</v>
      </c>
      <c r="D192" s="18">
        <v>871</v>
      </c>
      <c r="E192" s="18">
        <v>870</v>
      </c>
      <c r="F192" s="19">
        <v>870</v>
      </c>
      <c r="G192" s="20">
        <f t="shared" si="14"/>
        <v>-2</v>
      </c>
      <c r="H192" s="21">
        <f t="shared" si="15"/>
        <v>-0.0022935779816513763</v>
      </c>
    </row>
    <row r="193" spans="1:8" ht="15">
      <c r="A193" s="17" t="s">
        <v>189</v>
      </c>
      <c r="B193" s="18">
        <v>2482</v>
      </c>
      <c r="C193" s="18">
        <v>2482</v>
      </c>
      <c r="D193" s="18">
        <v>2481</v>
      </c>
      <c r="E193" s="18">
        <v>2480</v>
      </c>
      <c r="F193" s="19">
        <v>2476</v>
      </c>
      <c r="G193" s="20">
        <f t="shared" si="14"/>
        <v>-6</v>
      </c>
      <c r="H193" s="21">
        <f t="shared" si="15"/>
        <v>-0.0024174053182917004</v>
      </c>
    </row>
    <row r="194" spans="1:8" ht="15">
      <c r="A194" s="17" t="s">
        <v>190</v>
      </c>
      <c r="B194" s="18">
        <v>1607</v>
      </c>
      <c r="C194" s="18">
        <v>1607</v>
      </c>
      <c r="D194" s="18">
        <v>1606</v>
      </c>
      <c r="E194" s="18">
        <v>1604</v>
      </c>
      <c r="F194" s="19">
        <v>1603</v>
      </c>
      <c r="G194" s="20">
        <f t="shared" si="14"/>
        <v>-4</v>
      </c>
      <c r="H194" s="21">
        <f t="shared" si="15"/>
        <v>-0.002489110143123833</v>
      </c>
    </row>
    <row r="195" spans="1:8" ht="15">
      <c r="A195" s="17" t="s">
        <v>191</v>
      </c>
      <c r="B195" s="18">
        <v>16053</v>
      </c>
      <c r="C195" s="18">
        <v>16053</v>
      </c>
      <c r="D195" s="18">
        <v>16037</v>
      </c>
      <c r="E195" s="18">
        <v>16024</v>
      </c>
      <c r="F195" s="19">
        <v>16007</v>
      </c>
      <c r="G195" s="20">
        <f t="shared" si="14"/>
        <v>-46</v>
      </c>
      <c r="H195" s="21">
        <f t="shared" si="15"/>
        <v>-0.0028655080047343177</v>
      </c>
    </row>
    <row r="196" spans="1:8" ht="15">
      <c r="A196" s="17" t="s">
        <v>192</v>
      </c>
      <c r="B196" s="18">
        <v>648</v>
      </c>
      <c r="C196" s="18">
        <v>648</v>
      </c>
      <c r="D196" s="18">
        <v>648</v>
      </c>
      <c r="E196" s="18">
        <v>648</v>
      </c>
      <c r="F196" s="19">
        <v>646</v>
      </c>
      <c r="G196" s="20">
        <f t="shared" si="14"/>
        <v>-2</v>
      </c>
      <c r="H196" s="21">
        <f t="shared" si="15"/>
        <v>-0.0030864197530864196</v>
      </c>
    </row>
    <row r="197" spans="1:8" ht="15">
      <c r="A197" s="22" t="s">
        <v>193</v>
      </c>
      <c r="B197" s="23">
        <v>2180</v>
      </c>
      <c r="C197" s="23">
        <v>2180</v>
      </c>
      <c r="D197" s="23">
        <v>2179</v>
      </c>
      <c r="E197" s="23">
        <v>2175</v>
      </c>
      <c r="F197" s="24">
        <v>2172</v>
      </c>
      <c r="G197" s="25">
        <f t="shared" si="14"/>
        <v>-8</v>
      </c>
      <c r="H197" s="26">
        <f t="shared" si="15"/>
        <v>-0.003669724770642202</v>
      </c>
    </row>
    <row r="198" spans="2:6" ht="15">
      <c r="B198" s="33"/>
      <c r="C198" s="33"/>
      <c r="D198" s="33"/>
      <c r="E198" s="33"/>
      <c r="F198" s="34"/>
    </row>
    <row r="199" spans="1:8" ht="15.75" thickBot="1">
      <c r="A199" s="37" t="s">
        <v>194</v>
      </c>
      <c r="B199" s="16">
        <f>SUM(B200:B253)</f>
        <v>1503085</v>
      </c>
      <c r="C199" s="16">
        <f>SUM(C200:C253)</f>
        <v>1503077</v>
      </c>
      <c r="D199" s="16">
        <f>SUM(D200:D253)</f>
        <v>1506714</v>
      </c>
      <c r="E199" s="16">
        <f>SUM(E200:E253)</f>
        <v>1522050</v>
      </c>
      <c r="F199" s="6">
        <f>SUM(F200:F253)</f>
        <v>1537215</v>
      </c>
      <c r="G199" s="7">
        <f aca="true" t="shared" si="16" ref="G199:G230">F199-C199</f>
        <v>34138</v>
      </c>
      <c r="H199" s="8">
        <f aca="true" t="shared" si="17" ref="H199:H230">G199/C199</f>
        <v>0.022712076626812863</v>
      </c>
    </row>
    <row r="200" spans="1:8" ht="15.75" thickTop="1">
      <c r="A200" s="17" t="s">
        <v>195</v>
      </c>
      <c r="B200" s="18">
        <v>17668</v>
      </c>
      <c r="C200" s="18">
        <v>17668</v>
      </c>
      <c r="D200" s="18">
        <v>17751</v>
      </c>
      <c r="E200" s="18">
        <v>18758</v>
      </c>
      <c r="F200" s="19">
        <v>18957</v>
      </c>
      <c r="G200" s="20">
        <f t="shared" si="16"/>
        <v>1289</v>
      </c>
      <c r="H200" s="21">
        <f t="shared" si="17"/>
        <v>0.07295675798052977</v>
      </c>
    </row>
    <row r="201" spans="1:8" ht="15">
      <c r="A201" s="17" t="s">
        <v>196</v>
      </c>
      <c r="B201" s="18">
        <v>11292</v>
      </c>
      <c r="C201" s="18">
        <v>11292</v>
      </c>
      <c r="D201" s="18">
        <v>11388</v>
      </c>
      <c r="E201" s="18">
        <v>11778</v>
      </c>
      <c r="F201" s="19">
        <v>11953</v>
      </c>
      <c r="G201" s="20">
        <f t="shared" si="16"/>
        <v>661</v>
      </c>
      <c r="H201" s="21">
        <f t="shared" si="17"/>
        <v>0.05853701735742118</v>
      </c>
    </row>
    <row r="202" spans="1:8" ht="15">
      <c r="A202" s="17" t="s">
        <v>197</v>
      </c>
      <c r="B202" s="18">
        <v>7211</v>
      </c>
      <c r="C202" s="18">
        <v>7211</v>
      </c>
      <c r="D202" s="18">
        <v>7307</v>
      </c>
      <c r="E202" s="18">
        <v>7473</v>
      </c>
      <c r="F202" s="19">
        <v>7546</v>
      </c>
      <c r="G202" s="20">
        <f t="shared" si="16"/>
        <v>335</v>
      </c>
      <c r="H202" s="21">
        <f t="shared" si="17"/>
        <v>0.04645680210789072</v>
      </c>
    </row>
    <row r="203" spans="1:8" ht="15">
      <c r="A203" s="17" t="s">
        <v>198</v>
      </c>
      <c r="B203" s="18">
        <v>11261</v>
      </c>
      <c r="C203" s="18">
        <v>11261</v>
      </c>
      <c r="D203" s="18">
        <v>11377</v>
      </c>
      <c r="E203" s="18">
        <v>11570</v>
      </c>
      <c r="F203" s="19">
        <v>11737</v>
      </c>
      <c r="G203" s="20">
        <f t="shared" si="16"/>
        <v>476</v>
      </c>
      <c r="H203" s="21">
        <f t="shared" si="17"/>
        <v>0.042269780658911286</v>
      </c>
    </row>
    <row r="204" spans="1:8" ht="15">
      <c r="A204" s="17" t="s">
        <v>199</v>
      </c>
      <c r="B204" s="18">
        <v>21951</v>
      </c>
      <c r="C204" s="18">
        <v>21951</v>
      </c>
      <c r="D204" s="18">
        <v>22030</v>
      </c>
      <c r="E204" s="18">
        <v>22440</v>
      </c>
      <c r="F204" s="19">
        <v>22851</v>
      </c>
      <c r="G204" s="20">
        <f t="shared" si="16"/>
        <v>900</v>
      </c>
      <c r="H204" s="21">
        <f t="shared" si="17"/>
        <v>0.04100041000410004</v>
      </c>
    </row>
    <row r="205" spans="1:8" ht="15">
      <c r="A205" s="17" t="s">
        <v>200</v>
      </c>
      <c r="B205" s="18">
        <v>6590</v>
      </c>
      <c r="C205" s="18">
        <v>6590</v>
      </c>
      <c r="D205" s="18">
        <v>6632</v>
      </c>
      <c r="E205" s="18">
        <v>6747</v>
      </c>
      <c r="F205" s="19">
        <v>6854</v>
      </c>
      <c r="G205" s="20">
        <f t="shared" si="16"/>
        <v>264</v>
      </c>
      <c r="H205" s="21">
        <f t="shared" si="17"/>
        <v>0.040060698027314115</v>
      </c>
    </row>
    <row r="206" spans="1:8" ht="15">
      <c r="A206" s="17" t="s">
        <v>201</v>
      </c>
      <c r="B206" s="18">
        <v>3179</v>
      </c>
      <c r="C206" s="18">
        <v>3179</v>
      </c>
      <c r="D206" s="18">
        <v>3192</v>
      </c>
      <c r="E206" s="18">
        <v>3250</v>
      </c>
      <c r="F206" s="19">
        <v>3303</v>
      </c>
      <c r="G206" s="20">
        <f t="shared" si="16"/>
        <v>124</v>
      </c>
      <c r="H206" s="21">
        <f t="shared" si="17"/>
        <v>0.039005976722239696</v>
      </c>
    </row>
    <row r="207" spans="1:8" ht="15">
      <c r="A207" s="17" t="s">
        <v>202</v>
      </c>
      <c r="B207" s="18">
        <v>14925</v>
      </c>
      <c r="C207" s="18">
        <v>14925</v>
      </c>
      <c r="D207" s="18">
        <v>14986</v>
      </c>
      <c r="E207" s="18">
        <v>15245</v>
      </c>
      <c r="F207" s="19">
        <v>15478</v>
      </c>
      <c r="G207" s="20">
        <f t="shared" si="16"/>
        <v>553</v>
      </c>
      <c r="H207" s="21">
        <f t="shared" si="17"/>
        <v>0.037051926298157456</v>
      </c>
    </row>
    <row r="208" spans="1:8" ht="15">
      <c r="A208" s="17" t="s">
        <v>203</v>
      </c>
      <c r="B208" s="18">
        <v>7427</v>
      </c>
      <c r="C208" s="18">
        <v>7427</v>
      </c>
      <c r="D208" s="18">
        <v>7460</v>
      </c>
      <c r="E208" s="18">
        <v>7585</v>
      </c>
      <c r="F208" s="19">
        <v>7688</v>
      </c>
      <c r="G208" s="20">
        <f t="shared" si="16"/>
        <v>261</v>
      </c>
      <c r="H208" s="21">
        <f t="shared" si="17"/>
        <v>0.035142049279655314</v>
      </c>
    </row>
    <row r="209" spans="1:8" ht="15">
      <c r="A209" s="17" t="s">
        <v>204</v>
      </c>
      <c r="B209" s="18">
        <v>10646</v>
      </c>
      <c r="C209" s="18">
        <v>10646</v>
      </c>
      <c r="D209" s="18">
        <v>10678</v>
      </c>
      <c r="E209" s="18">
        <v>10900</v>
      </c>
      <c r="F209" s="19">
        <v>11017</v>
      </c>
      <c r="G209" s="20">
        <f t="shared" si="16"/>
        <v>371</v>
      </c>
      <c r="H209" s="21">
        <f t="shared" si="17"/>
        <v>0.034848769490888595</v>
      </c>
    </row>
    <row r="210" spans="1:8" ht="15">
      <c r="A210" s="17" t="s">
        <v>205</v>
      </c>
      <c r="B210" s="18">
        <v>13547</v>
      </c>
      <c r="C210" s="18">
        <v>13547</v>
      </c>
      <c r="D210" s="18">
        <v>13586</v>
      </c>
      <c r="E210" s="18">
        <v>13839</v>
      </c>
      <c r="F210" s="19">
        <v>14014</v>
      </c>
      <c r="G210" s="20">
        <f t="shared" si="16"/>
        <v>467</v>
      </c>
      <c r="H210" s="21">
        <f t="shared" si="17"/>
        <v>0.03447257695430723</v>
      </c>
    </row>
    <row r="211" spans="1:8" ht="15">
      <c r="A211" s="17" t="s">
        <v>206</v>
      </c>
      <c r="B211" s="18">
        <v>13320</v>
      </c>
      <c r="C211" s="18">
        <v>13320</v>
      </c>
      <c r="D211" s="18">
        <v>13345</v>
      </c>
      <c r="E211" s="18">
        <v>13531</v>
      </c>
      <c r="F211" s="19">
        <v>13765</v>
      </c>
      <c r="G211" s="20">
        <f t="shared" si="16"/>
        <v>445</v>
      </c>
      <c r="H211" s="21">
        <f t="shared" si="17"/>
        <v>0.03340840840840841</v>
      </c>
    </row>
    <row r="212" spans="1:8" ht="15">
      <c r="A212" s="17" t="s">
        <v>207</v>
      </c>
      <c r="B212" s="18">
        <v>21924</v>
      </c>
      <c r="C212" s="18">
        <v>21924</v>
      </c>
      <c r="D212" s="18">
        <v>21985</v>
      </c>
      <c r="E212" s="18">
        <v>22261</v>
      </c>
      <c r="F212" s="19">
        <v>22599</v>
      </c>
      <c r="G212" s="20">
        <f t="shared" si="16"/>
        <v>675</v>
      </c>
      <c r="H212" s="21">
        <f t="shared" si="17"/>
        <v>0.03078817733990148</v>
      </c>
    </row>
    <row r="213" spans="1:8" ht="15">
      <c r="A213" s="17" t="s">
        <v>208</v>
      </c>
      <c r="B213" s="18">
        <v>40243</v>
      </c>
      <c r="C213" s="18">
        <v>40243</v>
      </c>
      <c r="D213" s="18">
        <v>40407</v>
      </c>
      <c r="E213" s="18">
        <v>41045</v>
      </c>
      <c r="F213" s="19">
        <v>41454</v>
      </c>
      <c r="G213" s="20">
        <f t="shared" si="16"/>
        <v>1211</v>
      </c>
      <c r="H213" s="21">
        <f t="shared" si="17"/>
        <v>0.03009218994607758</v>
      </c>
    </row>
    <row r="214" spans="1:8" ht="15">
      <c r="A214" s="17" t="s">
        <v>209</v>
      </c>
      <c r="B214" s="18">
        <v>31915</v>
      </c>
      <c r="C214" s="18">
        <v>31915</v>
      </c>
      <c r="D214" s="18">
        <v>31985</v>
      </c>
      <c r="E214" s="18">
        <v>32199</v>
      </c>
      <c r="F214" s="19">
        <v>32863</v>
      </c>
      <c r="G214" s="20">
        <f t="shared" si="16"/>
        <v>948</v>
      </c>
      <c r="H214" s="21">
        <f t="shared" si="17"/>
        <v>0.02970390098699671</v>
      </c>
    </row>
    <row r="215" spans="1:8" ht="15">
      <c r="A215" s="17" t="s">
        <v>210</v>
      </c>
      <c r="B215" s="18">
        <v>31394</v>
      </c>
      <c r="C215" s="18">
        <v>31394</v>
      </c>
      <c r="D215" s="18">
        <v>31477</v>
      </c>
      <c r="E215" s="18">
        <v>31884</v>
      </c>
      <c r="F215" s="19">
        <v>32272</v>
      </c>
      <c r="G215" s="20">
        <f t="shared" si="16"/>
        <v>878</v>
      </c>
      <c r="H215" s="21">
        <f t="shared" si="17"/>
        <v>0.02796712747658788</v>
      </c>
    </row>
    <row r="216" spans="1:8" ht="15">
      <c r="A216" s="17" t="s">
        <v>211</v>
      </c>
      <c r="B216" s="18">
        <v>22325</v>
      </c>
      <c r="C216" s="18">
        <v>22325</v>
      </c>
      <c r="D216" s="18">
        <v>22384</v>
      </c>
      <c r="E216" s="18">
        <v>22658</v>
      </c>
      <c r="F216" s="19">
        <v>22936</v>
      </c>
      <c r="G216" s="20">
        <f t="shared" si="16"/>
        <v>611</v>
      </c>
      <c r="H216" s="21">
        <f t="shared" si="17"/>
        <v>0.02736842105263158</v>
      </c>
    </row>
    <row r="217" spans="1:8" ht="15">
      <c r="A217" s="17" t="s">
        <v>212</v>
      </c>
      <c r="B217" s="18">
        <v>24498</v>
      </c>
      <c r="C217" s="18">
        <v>24498</v>
      </c>
      <c r="D217" s="18">
        <v>24576</v>
      </c>
      <c r="E217" s="18">
        <v>24920</v>
      </c>
      <c r="F217" s="19">
        <v>25165</v>
      </c>
      <c r="G217" s="20">
        <f t="shared" si="16"/>
        <v>667</v>
      </c>
      <c r="H217" s="21">
        <f t="shared" si="17"/>
        <v>0.027226712384684465</v>
      </c>
    </row>
    <row r="218" spans="1:8" ht="15">
      <c r="A218" s="17" t="s">
        <v>213</v>
      </c>
      <c r="B218" s="18">
        <v>11497</v>
      </c>
      <c r="C218" s="18">
        <v>11497</v>
      </c>
      <c r="D218" s="18">
        <v>11532</v>
      </c>
      <c r="E218" s="18">
        <v>11670</v>
      </c>
      <c r="F218" s="19">
        <v>11797</v>
      </c>
      <c r="G218" s="20">
        <f t="shared" si="16"/>
        <v>300</v>
      </c>
      <c r="H218" s="21">
        <f t="shared" si="17"/>
        <v>0.02609376359050187</v>
      </c>
    </row>
    <row r="219" spans="1:8" ht="15">
      <c r="A219" s="17" t="s">
        <v>214</v>
      </c>
      <c r="B219" s="18">
        <v>17659</v>
      </c>
      <c r="C219" s="18">
        <v>17659</v>
      </c>
      <c r="D219" s="18">
        <v>17700</v>
      </c>
      <c r="E219" s="18">
        <v>17919</v>
      </c>
      <c r="F219" s="19">
        <v>18119</v>
      </c>
      <c r="G219" s="20">
        <f t="shared" si="16"/>
        <v>460</v>
      </c>
      <c r="H219" s="21">
        <f t="shared" si="17"/>
        <v>0.02604904014949884</v>
      </c>
    </row>
    <row r="220" spans="1:8" ht="15">
      <c r="A220" s="17" t="s">
        <v>215</v>
      </c>
      <c r="B220" s="18">
        <v>4852</v>
      </c>
      <c r="C220" s="18">
        <v>4852</v>
      </c>
      <c r="D220" s="18">
        <v>4869</v>
      </c>
      <c r="E220" s="18">
        <v>4918</v>
      </c>
      <c r="F220" s="19">
        <v>4978</v>
      </c>
      <c r="G220" s="20">
        <f t="shared" si="16"/>
        <v>126</v>
      </c>
      <c r="H220" s="21">
        <f t="shared" si="17"/>
        <v>0.025968672712283595</v>
      </c>
    </row>
    <row r="221" spans="1:8" ht="15">
      <c r="A221" s="17" t="s">
        <v>216</v>
      </c>
      <c r="B221" s="18">
        <v>29457</v>
      </c>
      <c r="C221" s="18">
        <v>29457</v>
      </c>
      <c r="D221" s="18">
        <v>29544</v>
      </c>
      <c r="E221" s="18">
        <v>29894</v>
      </c>
      <c r="F221" s="19">
        <v>30220</v>
      </c>
      <c r="G221" s="20">
        <f t="shared" si="16"/>
        <v>763</v>
      </c>
      <c r="H221" s="21">
        <f t="shared" si="17"/>
        <v>0.025902162474114813</v>
      </c>
    </row>
    <row r="222" spans="1:8" ht="15">
      <c r="A222" s="17" t="s">
        <v>217</v>
      </c>
      <c r="B222" s="18">
        <v>68318</v>
      </c>
      <c r="C222" s="18">
        <v>68318</v>
      </c>
      <c r="D222" s="18">
        <v>68622</v>
      </c>
      <c r="E222" s="18">
        <v>69542</v>
      </c>
      <c r="F222" s="19">
        <v>70068</v>
      </c>
      <c r="G222" s="20">
        <f t="shared" si="16"/>
        <v>1750</v>
      </c>
      <c r="H222" s="21">
        <f t="shared" si="17"/>
        <v>0.025615503966743756</v>
      </c>
    </row>
    <row r="223" spans="1:8" ht="15">
      <c r="A223" s="17" t="s">
        <v>218</v>
      </c>
      <c r="B223" s="18">
        <v>28961</v>
      </c>
      <c r="C223" s="18">
        <v>28953</v>
      </c>
      <c r="D223" s="18">
        <v>29075</v>
      </c>
      <c r="E223" s="18">
        <v>29354</v>
      </c>
      <c r="F223" s="19">
        <v>29669</v>
      </c>
      <c r="G223" s="20">
        <f t="shared" si="16"/>
        <v>716</v>
      </c>
      <c r="H223" s="21">
        <f t="shared" si="17"/>
        <v>0.024729734397126377</v>
      </c>
    </row>
    <row r="224" spans="1:8" ht="15">
      <c r="A224" s="17" t="s">
        <v>219</v>
      </c>
      <c r="B224" s="18">
        <v>14892</v>
      </c>
      <c r="C224" s="18">
        <v>14892</v>
      </c>
      <c r="D224" s="18">
        <v>14932</v>
      </c>
      <c r="E224" s="18">
        <v>15092</v>
      </c>
      <c r="F224" s="19">
        <v>15254</v>
      </c>
      <c r="G224" s="20">
        <f t="shared" si="16"/>
        <v>362</v>
      </c>
      <c r="H224" s="21">
        <f t="shared" si="17"/>
        <v>0.02430835347837765</v>
      </c>
    </row>
    <row r="225" spans="1:8" ht="15">
      <c r="A225" s="17" t="s">
        <v>220</v>
      </c>
      <c r="B225" s="18">
        <v>16593</v>
      </c>
      <c r="C225" s="18">
        <v>16593</v>
      </c>
      <c r="D225" s="18">
        <v>16632</v>
      </c>
      <c r="E225" s="18">
        <v>16801</v>
      </c>
      <c r="F225" s="19">
        <v>16993</v>
      </c>
      <c r="G225" s="20">
        <f t="shared" si="16"/>
        <v>400</v>
      </c>
      <c r="H225" s="21">
        <f t="shared" si="17"/>
        <v>0.024106550955222083</v>
      </c>
    </row>
    <row r="226" spans="1:8" ht="15">
      <c r="A226" s="17" t="s">
        <v>221</v>
      </c>
      <c r="B226" s="18">
        <v>8924</v>
      </c>
      <c r="C226" s="18">
        <v>8924</v>
      </c>
      <c r="D226" s="18">
        <v>8948</v>
      </c>
      <c r="E226" s="18">
        <v>9036</v>
      </c>
      <c r="F226" s="19">
        <v>9132</v>
      </c>
      <c r="G226" s="20">
        <f t="shared" si="16"/>
        <v>208</v>
      </c>
      <c r="H226" s="21">
        <f t="shared" si="17"/>
        <v>0.02330793366203496</v>
      </c>
    </row>
    <row r="227" spans="1:8" ht="15">
      <c r="A227" s="17" t="s">
        <v>222</v>
      </c>
      <c r="B227" s="18">
        <v>8926</v>
      </c>
      <c r="C227" s="18">
        <v>8926</v>
      </c>
      <c r="D227" s="18">
        <v>8971</v>
      </c>
      <c r="E227" s="18">
        <v>9041</v>
      </c>
      <c r="F227" s="19">
        <v>9133</v>
      </c>
      <c r="G227" s="20">
        <f t="shared" si="16"/>
        <v>207</v>
      </c>
      <c r="H227" s="21">
        <f t="shared" si="17"/>
        <v>0.02319067891552767</v>
      </c>
    </row>
    <row r="228" spans="1:8" ht="15">
      <c r="A228" s="17" t="s">
        <v>223</v>
      </c>
      <c r="B228" s="18">
        <v>21374</v>
      </c>
      <c r="C228" s="18">
        <v>21374</v>
      </c>
      <c r="D228" s="18">
        <v>21420</v>
      </c>
      <c r="E228" s="18">
        <v>21588</v>
      </c>
      <c r="F228" s="19">
        <v>21869</v>
      </c>
      <c r="G228" s="20">
        <f t="shared" si="16"/>
        <v>495</v>
      </c>
      <c r="H228" s="21">
        <f t="shared" si="17"/>
        <v>0.023158978197810424</v>
      </c>
    </row>
    <row r="229" spans="1:8" ht="15">
      <c r="A229" s="17" t="s">
        <v>224</v>
      </c>
      <c r="B229" s="18">
        <v>33006</v>
      </c>
      <c r="C229" s="18">
        <v>33006</v>
      </c>
      <c r="D229" s="18">
        <v>33077</v>
      </c>
      <c r="E229" s="18">
        <v>33366</v>
      </c>
      <c r="F229" s="19">
        <v>33760</v>
      </c>
      <c r="G229" s="20">
        <f t="shared" si="16"/>
        <v>754</v>
      </c>
      <c r="H229" s="21">
        <f t="shared" si="17"/>
        <v>0.022844331333696902</v>
      </c>
    </row>
    <row r="230" spans="1:8" ht="15">
      <c r="A230" s="17" t="s">
        <v>225</v>
      </c>
      <c r="B230" s="18">
        <v>12994</v>
      </c>
      <c r="C230" s="18">
        <v>12994</v>
      </c>
      <c r="D230" s="18">
        <v>13022</v>
      </c>
      <c r="E230" s="18">
        <v>13141</v>
      </c>
      <c r="F230" s="19">
        <v>13285</v>
      </c>
      <c r="G230" s="20">
        <f t="shared" si="16"/>
        <v>291</v>
      </c>
      <c r="H230" s="21">
        <f t="shared" si="17"/>
        <v>0.022394951516084345</v>
      </c>
    </row>
    <row r="231" spans="1:8" ht="15">
      <c r="A231" s="17" t="s">
        <v>226</v>
      </c>
      <c r="B231" s="18">
        <v>6362</v>
      </c>
      <c r="C231" s="18">
        <v>6362</v>
      </c>
      <c r="D231" s="18">
        <v>6379</v>
      </c>
      <c r="E231" s="18">
        <v>6437</v>
      </c>
      <c r="F231" s="19">
        <v>6503</v>
      </c>
      <c r="G231" s="20">
        <f aca="true" t="shared" si="18" ref="G231:G253">F231-C231</f>
        <v>141</v>
      </c>
      <c r="H231" s="21">
        <f aca="true" t="shared" si="19" ref="H231:H253">G231/C231</f>
        <v>0.022162841873624647</v>
      </c>
    </row>
    <row r="232" spans="1:8" ht="15">
      <c r="A232" s="17" t="s">
        <v>227</v>
      </c>
      <c r="B232" s="18">
        <v>33802</v>
      </c>
      <c r="C232" s="18">
        <v>33802</v>
      </c>
      <c r="D232" s="18">
        <v>33890</v>
      </c>
      <c r="E232" s="18">
        <v>34220</v>
      </c>
      <c r="F232" s="19">
        <v>34545</v>
      </c>
      <c r="G232" s="20">
        <f t="shared" si="18"/>
        <v>743</v>
      </c>
      <c r="H232" s="21">
        <f t="shared" si="19"/>
        <v>0.021980947872906928</v>
      </c>
    </row>
    <row r="233" spans="1:8" ht="15">
      <c r="A233" s="17" t="s">
        <v>228</v>
      </c>
      <c r="B233" s="18">
        <v>19063</v>
      </c>
      <c r="C233" s="18">
        <v>19063</v>
      </c>
      <c r="D233" s="18">
        <v>19113</v>
      </c>
      <c r="E233" s="18">
        <v>19292</v>
      </c>
      <c r="F233" s="19">
        <v>19481</v>
      </c>
      <c r="G233" s="20">
        <f t="shared" si="18"/>
        <v>418</v>
      </c>
      <c r="H233" s="21">
        <f t="shared" si="19"/>
        <v>0.02192729371032891</v>
      </c>
    </row>
    <row r="234" spans="1:8" ht="15">
      <c r="A234" s="17" t="s">
        <v>229</v>
      </c>
      <c r="B234" s="18">
        <v>4996</v>
      </c>
      <c r="C234" s="18">
        <v>4996</v>
      </c>
      <c r="D234" s="18">
        <v>5010</v>
      </c>
      <c r="E234" s="18">
        <v>5058</v>
      </c>
      <c r="F234" s="19">
        <v>5105</v>
      </c>
      <c r="G234" s="20">
        <f t="shared" si="18"/>
        <v>109</v>
      </c>
      <c r="H234" s="21">
        <f t="shared" si="19"/>
        <v>0.021817453963170537</v>
      </c>
    </row>
    <row r="235" spans="1:8" ht="15">
      <c r="A235" s="17" t="s">
        <v>230</v>
      </c>
      <c r="B235" s="18">
        <v>41667</v>
      </c>
      <c r="C235" s="18">
        <v>41667</v>
      </c>
      <c r="D235" s="18">
        <v>41738</v>
      </c>
      <c r="E235" s="18">
        <v>42118</v>
      </c>
      <c r="F235" s="19">
        <v>42567</v>
      </c>
      <c r="G235" s="20">
        <f t="shared" si="18"/>
        <v>900</v>
      </c>
      <c r="H235" s="21">
        <f t="shared" si="19"/>
        <v>0.02159982720138239</v>
      </c>
    </row>
    <row r="236" spans="1:8" ht="15">
      <c r="A236" s="17" t="s">
        <v>231</v>
      </c>
      <c r="B236" s="18">
        <v>38120</v>
      </c>
      <c r="C236" s="18">
        <v>38126</v>
      </c>
      <c r="D236" s="18">
        <v>38280</v>
      </c>
      <c r="E236" s="18">
        <v>38598</v>
      </c>
      <c r="F236" s="19">
        <v>38949</v>
      </c>
      <c r="G236" s="20">
        <f t="shared" si="18"/>
        <v>823</v>
      </c>
      <c r="H236" s="21">
        <f t="shared" si="19"/>
        <v>0.02158631904736925</v>
      </c>
    </row>
    <row r="237" spans="1:8" ht="15">
      <c r="A237" s="17" t="s">
        <v>232</v>
      </c>
      <c r="B237" s="18">
        <v>3074</v>
      </c>
      <c r="C237" s="18">
        <v>3074</v>
      </c>
      <c r="D237" s="18">
        <v>3081</v>
      </c>
      <c r="E237" s="18">
        <v>3106</v>
      </c>
      <c r="F237" s="19">
        <v>3140</v>
      </c>
      <c r="G237" s="20">
        <f t="shared" si="18"/>
        <v>66</v>
      </c>
      <c r="H237" s="21">
        <f t="shared" si="19"/>
        <v>0.02147039687703318</v>
      </c>
    </row>
    <row r="238" spans="1:8" ht="15">
      <c r="A238" s="17" t="s">
        <v>233</v>
      </c>
      <c r="B238" s="18">
        <v>60632</v>
      </c>
      <c r="C238" s="18">
        <v>60632</v>
      </c>
      <c r="D238" s="18">
        <v>60863</v>
      </c>
      <c r="E238" s="18">
        <v>61418</v>
      </c>
      <c r="F238" s="19">
        <v>61918</v>
      </c>
      <c r="G238" s="20">
        <f t="shared" si="18"/>
        <v>1286</v>
      </c>
      <c r="H238" s="21">
        <f t="shared" si="19"/>
        <v>0.02120992215331838</v>
      </c>
    </row>
    <row r="239" spans="1:8" ht="15">
      <c r="A239" s="17" t="s">
        <v>234</v>
      </c>
      <c r="B239" s="18">
        <v>24932</v>
      </c>
      <c r="C239" s="18">
        <v>25094</v>
      </c>
      <c r="D239" s="18">
        <v>25157</v>
      </c>
      <c r="E239" s="18">
        <v>25391</v>
      </c>
      <c r="F239" s="19">
        <v>25613</v>
      </c>
      <c r="G239" s="20">
        <f t="shared" si="18"/>
        <v>519</v>
      </c>
      <c r="H239" s="21">
        <f t="shared" si="19"/>
        <v>0.02068223479716267</v>
      </c>
    </row>
    <row r="240" spans="1:8" ht="15">
      <c r="A240" s="17" t="s">
        <v>235</v>
      </c>
      <c r="B240" s="18">
        <v>42844</v>
      </c>
      <c r="C240" s="18">
        <v>42844</v>
      </c>
      <c r="D240" s="18">
        <v>42927</v>
      </c>
      <c r="E240" s="18">
        <v>43293</v>
      </c>
      <c r="F240" s="19">
        <v>43711</v>
      </c>
      <c r="G240" s="20">
        <f t="shared" si="18"/>
        <v>867</v>
      </c>
      <c r="H240" s="21">
        <f t="shared" si="19"/>
        <v>0.020236205769769394</v>
      </c>
    </row>
    <row r="241" spans="1:8" ht="15">
      <c r="A241" s="17" t="s">
        <v>236</v>
      </c>
      <c r="B241" s="18">
        <v>10106</v>
      </c>
      <c r="C241" s="18">
        <v>10106</v>
      </c>
      <c r="D241" s="18">
        <v>10125</v>
      </c>
      <c r="E241" s="18">
        <v>10205</v>
      </c>
      <c r="F241" s="19">
        <v>10304</v>
      </c>
      <c r="G241" s="20">
        <f t="shared" si="18"/>
        <v>198</v>
      </c>
      <c r="H241" s="21">
        <f t="shared" si="19"/>
        <v>0.019592321393231745</v>
      </c>
    </row>
    <row r="242" spans="1:8" ht="15">
      <c r="A242" s="17" t="s">
        <v>237</v>
      </c>
      <c r="B242" s="18">
        <v>4119</v>
      </c>
      <c r="C242" s="18">
        <v>4119</v>
      </c>
      <c r="D242" s="18">
        <v>4126</v>
      </c>
      <c r="E242" s="18">
        <v>4166</v>
      </c>
      <c r="F242" s="19">
        <v>4199</v>
      </c>
      <c r="G242" s="20">
        <f t="shared" si="18"/>
        <v>80</v>
      </c>
      <c r="H242" s="21">
        <f t="shared" si="19"/>
        <v>0.019422189851905802</v>
      </c>
    </row>
    <row r="243" spans="1:8" ht="15">
      <c r="A243" s="17" t="s">
        <v>238</v>
      </c>
      <c r="B243" s="18">
        <v>24729</v>
      </c>
      <c r="C243" s="18">
        <v>24729</v>
      </c>
      <c r="D243" s="18">
        <v>24768</v>
      </c>
      <c r="E243" s="18">
        <v>24941</v>
      </c>
      <c r="F243" s="19">
        <v>25204</v>
      </c>
      <c r="G243" s="20">
        <f t="shared" si="18"/>
        <v>475</v>
      </c>
      <c r="H243" s="21">
        <f t="shared" si="19"/>
        <v>0.0192082170730721</v>
      </c>
    </row>
    <row r="244" spans="1:8" ht="15">
      <c r="A244" s="17" t="s">
        <v>239</v>
      </c>
      <c r="B244" s="18">
        <v>75754</v>
      </c>
      <c r="C244" s="18">
        <v>75674</v>
      </c>
      <c r="D244" s="18">
        <v>75776</v>
      </c>
      <c r="E244" s="18">
        <v>76265</v>
      </c>
      <c r="F244" s="19">
        <v>77104</v>
      </c>
      <c r="G244" s="20">
        <f t="shared" si="18"/>
        <v>1430</v>
      </c>
      <c r="H244" s="21">
        <f t="shared" si="19"/>
        <v>0.018896847001612177</v>
      </c>
    </row>
    <row r="245" spans="1:8" ht="15">
      <c r="A245" s="17" t="s">
        <v>240</v>
      </c>
      <c r="B245" s="18">
        <v>106519</v>
      </c>
      <c r="C245" s="18">
        <v>106519</v>
      </c>
      <c r="D245" s="18">
        <v>106709</v>
      </c>
      <c r="E245" s="18">
        <v>107571</v>
      </c>
      <c r="F245" s="19">
        <v>108522</v>
      </c>
      <c r="G245" s="20">
        <f t="shared" si="18"/>
        <v>2003</v>
      </c>
      <c r="H245" s="21">
        <f t="shared" si="19"/>
        <v>0.018804157004853595</v>
      </c>
    </row>
    <row r="246" spans="1:8" ht="15">
      <c r="A246" s="17" t="s">
        <v>241</v>
      </c>
      <c r="B246" s="18">
        <v>38499</v>
      </c>
      <c r="C246" s="18">
        <v>38499</v>
      </c>
      <c r="D246" s="18">
        <v>38559</v>
      </c>
      <c r="E246" s="18">
        <v>38874</v>
      </c>
      <c r="F246" s="19">
        <v>39204</v>
      </c>
      <c r="G246" s="20">
        <f t="shared" si="18"/>
        <v>705</v>
      </c>
      <c r="H246" s="21">
        <f t="shared" si="19"/>
        <v>0.01831216395231045</v>
      </c>
    </row>
    <row r="247" spans="1:8" ht="15">
      <c r="A247" s="17" t="s">
        <v>242</v>
      </c>
      <c r="B247" s="18">
        <v>24747</v>
      </c>
      <c r="C247" s="18">
        <v>24741</v>
      </c>
      <c r="D247" s="18">
        <v>24788</v>
      </c>
      <c r="E247" s="18">
        <v>24984</v>
      </c>
      <c r="F247" s="19">
        <v>25192</v>
      </c>
      <c r="G247" s="20">
        <f t="shared" si="18"/>
        <v>451</v>
      </c>
      <c r="H247" s="21">
        <f t="shared" si="19"/>
        <v>0.01822885089527505</v>
      </c>
    </row>
    <row r="248" spans="1:8" ht="15">
      <c r="A248" s="17" t="s">
        <v>243</v>
      </c>
      <c r="B248" s="18">
        <v>26983</v>
      </c>
      <c r="C248" s="18">
        <v>26983</v>
      </c>
      <c r="D248" s="18">
        <v>27030</v>
      </c>
      <c r="E248" s="18">
        <v>27234</v>
      </c>
      <c r="F248" s="19">
        <v>27435</v>
      </c>
      <c r="G248" s="20">
        <f t="shared" si="18"/>
        <v>452</v>
      </c>
      <c r="H248" s="21">
        <f t="shared" si="19"/>
        <v>0.016751287847904237</v>
      </c>
    </row>
    <row r="249" spans="1:8" ht="15">
      <c r="A249" s="17" t="s">
        <v>244</v>
      </c>
      <c r="B249" s="18">
        <v>59450</v>
      </c>
      <c r="C249" s="18">
        <v>59450</v>
      </c>
      <c r="D249" s="18">
        <v>59561</v>
      </c>
      <c r="E249" s="18">
        <v>59940</v>
      </c>
      <c r="F249" s="19">
        <v>60374</v>
      </c>
      <c r="G249" s="20">
        <f t="shared" si="18"/>
        <v>924</v>
      </c>
      <c r="H249" s="21">
        <f t="shared" si="19"/>
        <v>0.01554247266610597</v>
      </c>
    </row>
    <row r="250" spans="1:8" ht="15">
      <c r="A250" s="17" t="s">
        <v>245</v>
      </c>
      <c r="B250" s="18">
        <v>21437</v>
      </c>
      <c r="C250" s="18">
        <v>21275</v>
      </c>
      <c r="D250" s="18">
        <v>21314</v>
      </c>
      <c r="E250" s="18">
        <v>21446</v>
      </c>
      <c r="F250" s="19">
        <v>21605</v>
      </c>
      <c r="G250" s="20">
        <f t="shared" si="18"/>
        <v>330</v>
      </c>
      <c r="H250" s="21">
        <f t="shared" si="19"/>
        <v>0.015511163337250293</v>
      </c>
    </row>
    <row r="251" spans="1:8" ht="15">
      <c r="A251" s="17" t="s">
        <v>246</v>
      </c>
      <c r="B251" s="18">
        <v>56173</v>
      </c>
      <c r="C251" s="18">
        <v>56253</v>
      </c>
      <c r="D251" s="18">
        <v>56331</v>
      </c>
      <c r="E251" s="18">
        <v>56660</v>
      </c>
      <c r="F251" s="19">
        <v>57033</v>
      </c>
      <c r="G251" s="20">
        <f t="shared" si="18"/>
        <v>780</v>
      </c>
      <c r="H251" s="21">
        <f t="shared" si="19"/>
        <v>0.01386592715055197</v>
      </c>
    </row>
    <row r="252" spans="1:8" ht="15">
      <c r="A252" s="17" t="s">
        <v>247</v>
      </c>
      <c r="B252" s="18">
        <v>85146</v>
      </c>
      <c r="C252" s="18">
        <v>85146</v>
      </c>
      <c r="D252" s="18">
        <v>85355</v>
      </c>
      <c r="E252" s="18">
        <v>85596</v>
      </c>
      <c r="F252" s="19">
        <v>86307</v>
      </c>
      <c r="G252" s="20">
        <f t="shared" si="18"/>
        <v>1161</v>
      </c>
      <c r="H252" s="21">
        <f t="shared" si="19"/>
        <v>0.013635402720033824</v>
      </c>
    </row>
    <row r="253" spans="1:8" ht="15">
      <c r="A253" s="22" t="s">
        <v>248</v>
      </c>
      <c r="B253" s="23">
        <v>105162</v>
      </c>
      <c r="C253" s="23">
        <v>105162</v>
      </c>
      <c r="D253" s="23">
        <v>104944</v>
      </c>
      <c r="E253" s="23">
        <v>105792</v>
      </c>
      <c r="F253" s="24">
        <v>106471</v>
      </c>
      <c r="G253" s="25">
        <f t="shared" si="18"/>
        <v>1309</v>
      </c>
      <c r="H253" s="26">
        <f t="shared" si="19"/>
        <v>0.012447462010992564</v>
      </c>
    </row>
    <row r="254" spans="2:6" ht="15">
      <c r="B254" s="33"/>
      <c r="C254" s="33"/>
      <c r="D254" s="33"/>
      <c r="E254" s="33"/>
      <c r="F254" s="34"/>
    </row>
    <row r="255" spans="1:8" ht="15.75" thickBot="1">
      <c r="A255" s="15" t="s">
        <v>249</v>
      </c>
      <c r="B255" s="16">
        <v>10172</v>
      </c>
      <c r="C255" s="16">
        <v>10172</v>
      </c>
      <c r="D255" s="16">
        <v>10148</v>
      </c>
      <c r="E255" s="16">
        <v>10130</v>
      </c>
      <c r="F255" s="6">
        <v>10298</v>
      </c>
      <c r="G255" s="7">
        <f>F255-C255</f>
        <v>126</v>
      </c>
      <c r="H255" s="8">
        <f>G255/C255</f>
        <v>0.01238694455367676</v>
      </c>
    </row>
    <row r="256" spans="1:8" ht="15.75" thickTop="1">
      <c r="A256" s="22" t="s">
        <v>250</v>
      </c>
      <c r="B256" s="23">
        <v>10172</v>
      </c>
      <c r="C256" s="23">
        <v>10172</v>
      </c>
      <c r="D256" s="23">
        <v>10148</v>
      </c>
      <c r="E256" s="23">
        <v>10130</v>
      </c>
      <c r="F256" s="24">
        <v>10298</v>
      </c>
      <c r="G256" s="25">
        <f>F256-C256</f>
        <v>126</v>
      </c>
      <c r="H256" s="26">
        <f>G256/C256</f>
        <v>0.01238694455367676</v>
      </c>
    </row>
    <row r="257" spans="2:6" ht="15">
      <c r="B257" s="33"/>
      <c r="C257" s="33"/>
      <c r="D257" s="33"/>
      <c r="E257" s="33"/>
      <c r="F257" s="34"/>
    </row>
    <row r="258" spans="1:8" ht="15.75" thickBot="1">
      <c r="A258" s="37" t="s">
        <v>251</v>
      </c>
      <c r="B258" s="16">
        <f>SUM(B259:B286)</f>
        <v>670850</v>
      </c>
      <c r="C258" s="16">
        <f>SUM(C259:C286)</f>
        <v>670850</v>
      </c>
      <c r="D258" s="16">
        <f>SUM(D259:D286)</f>
        <v>672858</v>
      </c>
      <c r="E258" s="16">
        <f>SUM(E259:E286)</f>
        <v>677683</v>
      </c>
      <c r="F258" s="6">
        <f>SUM(F259:F286)</f>
        <v>681845</v>
      </c>
      <c r="G258" s="7">
        <f aca="true" t="shared" si="20" ref="G258:G286">F258-C258</f>
        <v>10995</v>
      </c>
      <c r="H258" s="8">
        <f aca="true" t="shared" si="21" ref="H258:H286">G258/C258</f>
        <v>0.016389654915405828</v>
      </c>
    </row>
    <row r="259" spans="1:8" ht="15.75" thickTop="1">
      <c r="A259" s="17" t="s">
        <v>252</v>
      </c>
      <c r="B259" s="18">
        <v>7542</v>
      </c>
      <c r="C259" s="18">
        <v>7542</v>
      </c>
      <c r="D259" s="18">
        <v>7551</v>
      </c>
      <c r="E259" s="18">
        <v>8144</v>
      </c>
      <c r="F259" s="19">
        <v>8195</v>
      </c>
      <c r="G259" s="20">
        <f t="shared" si="20"/>
        <v>653</v>
      </c>
      <c r="H259" s="21">
        <f t="shared" si="21"/>
        <v>0.08658180853884911</v>
      </c>
    </row>
    <row r="260" spans="1:8" ht="15">
      <c r="A260" s="17" t="s">
        <v>253</v>
      </c>
      <c r="B260" s="18">
        <v>32112</v>
      </c>
      <c r="C260" s="18">
        <v>32112</v>
      </c>
      <c r="D260" s="18">
        <v>32444</v>
      </c>
      <c r="E260" s="18">
        <v>32780</v>
      </c>
      <c r="F260" s="19">
        <v>33226</v>
      </c>
      <c r="G260" s="20">
        <f t="shared" si="20"/>
        <v>1114</v>
      </c>
      <c r="H260" s="21">
        <f t="shared" si="21"/>
        <v>0.03469108121574489</v>
      </c>
    </row>
    <row r="261" spans="1:8" ht="15">
      <c r="A261" s="17" t="s">
        <v>254</v>
      </c>
      <c r="B261" s="18">
        <v>26962</v>
      </c>
      <c r="C261" s="18">
        <v>26962</v>
      </c>
      <c r="D261" s="18">
        <v>27087</v>
      </c>
      <c r="E261" s="18">
        <v>27732</v>
      </c>
      <c r="F261" s="19">
        <v>27849</v>
      </c>
      <c r="G261" s="20">
        <f t="shared" si="20"/>
        <v>887</v>
      </c>
      <c r="H261" s="21">
        <f t="shared" si="21"/>
        <v>0.032898152956012165</v>
      </c>
    </row>
    <row r="262" spans="1:8" ht="15">
      <c r="A262" s="17" t="s">
        <v>255</v>
      </c>
      <c r="B262" s="18">
        <v>11227</v>
      </c>
      <c r="C262" s="18">
        <v>11227</v>
      </c>
      <c r="D262" s="18">
        <v>11267</v>
      </c>
      <c r="E262" s="18">
        <v>11426</v>
      </c>
      <c r="F262" s="19">
        <v>11539</v>
      </c>
      <c r="G262" s="20">
        <f t="shared" si="20"/>
        <v>312</v>
      </c>
      <c r="H262" s="21">
        <f t="shared" si="21"/>
        <v>0.027790148748552596</v>
      </c>
    </row>
    <row r="263" spans="1:8" ht="15">
      <c r="A263" s="17" t="s">
        <v>256</v>
      </c>
      <c r="B263" s="18">
        <v>27982</v>
      </c>
      <c r="C263" s="18">
        <v>27982</v>
      </c>
      <c r="D263" s="18">
        <v>28086</v>
      </c>
      <c r="E263" s="18">
        <v>28590</v>
      </c>
      <c r="F263" s="19">
        <v>28748</v>
      </c>
      <c r="G263" s="20">
        <f t="shared" si="20"/>
        <v>766</v>
      </c>
      <c r="H263" s="21">
        <f t="shared" si="21"/>
        <v>0.027374740904867415</v>
      </c>
    </row>
    <row r="264" spans="1:8" ht="15">
      <c r="A264" s="17" t="s">
        <v>257</v>
      </c>
      <c r="B264" s="18">
        <v>5589</v>
      </c>
      <c r="C264" s="18">
        <v>5589</v>
      </c>
      <c r="D264" s="18">
        <v>5603</v>
      </c>
      <c r="E264" s="18">
        <v>5667</v>
      </c>
      <c r="F264" s="19">
        <v>5722</v>
      </c>
      <c r="G264" s="20">
        <f t="shared" si="20"/>
        <v>133</v>
      </c>
      <c r="H264" s="21">
        <f t="shared" si="21"/>
        <v>0.02379674360350689</v>
      </c>
    </row>
    <row r="265" spans="1:8" ht="15">
      <c r="A265" s="17" t="s">
        <v>258</v>
      </c>
      <c r="B265" s="18">
        <v>31635</v>
      </c>
      <c r="C265" s="18">
        <v>31635</v>
      </c>
      <c r="D265" s="18">
        <v>31872</v>
      </c>
      <c r="E265" s="18">
        <v>32213</v>
      </c>
      <c r="F265" s="19">
        <v>32374</v>
      </c>
      <c r="G265" s="20">
        <f t="shared" si="20"/>
        <v>739</v>
      </c>
      <c r="H265" s="21">
        <f t="shared" si="21"/>
        <v>0.02336020230757073</v>
      </c>
    </row>
    <row r="266" spans="1:8" ht="15">
      <c r="A266" s="17" t="s">
        <v>259</v>
      </c>
      <c r="B266" s="18">
        <v>53743</v>
      </c>
      <c r="C266" s="18">
        <v>53743</v>
      </c>
      <c r="D266" s="18">
        <v>53802</v>
      </c>
      <c r="E266" s="18">
        <v>54153</v>
      </c>
      <c r="F266" s="19">
        <v>54906</v>
      </c>
      <c r="G266" s="20">
        <f t="shared" si="20"/>
        <v>1163</v>
      </c>
      <c r="H266" s="21">
        <f t="shared" si="21"/>
        <v>0.021640027538470125</v>
      </c>
    </row>
    <row r="267" spans="1:8" ht="15">
      <c r="A267" s="17" t="s">
        <v>260</v>
      </c>
      <c r="B267" s="18">
        <v>8264</v>
      </c>
      <c r="C267" s="18">
        <v>8264</v>
      </c>
      <c r="D267" s="18">
        <v>8295</v>
      </c>
      <c r="E267" s="18">
        <v>8372</v>
      </c>
      <c r="F267" s="19">
        <v>8440</v>
      </c>
      <c r="G267" s="20">
        <f t="shared" si="20"/>
        <v>176</v>
      </c>
      <c r="H267" s="21">
        <f t="shared" si="21"/>
        <v>0.021297192642787996</v>
      </c>
    </row>
    <row r="268" spans="1:8" ht="15">
      <c r="A268" s="17" t="s">
        <v>261</v>
      </c>
      <c r="B268" s="18">
        <v>24070</v>
      </c>
      <c r="C268" s="18">
        <v>24070</v>
      </c>
      <c r="D268" s="18">
        <v>24145</v>
      </c>
      <c r="E268" s="18">
        <v>24389</v>
      </c>
      <c r="F268" s="19">
        <v>24562</v>
      </c>
      <c r="G268" s="20">
        <f t="shared" si="20"/>
        <v>492</v>
      </c>
      <c r="H268" s="21">
        <f t="shared" si="21"/>
        <v>0.02044038221852929</v>
      </c>
    </row>
    <row r="269" spans="1:8" ht="15">
      <c r="A269" s="17" t="s">
        <v>262</v>
      </c>
      <c r="B269" s="18">
        <v>21561</v>
      </c>
      <c r="C269" s="18">
        <v>21561</v>
      </c>
      <c r="D269" s="18">
        <v>21615</v>
      </c>
      <c r="E269" s="18">
        <v>21764</v>
      </c>
      <c r="F269" s="19">
        <v>21932</v>
      </c>
      <c r="G269" s="20">
        <f t="shared" si="20"/>
        <v>371</v>
      </c>
      <c r="H269" s="21">
        <f t="shared" si="21"/>
        <v>0.01720699410973517</v>
      </c>
    </row>
    <row r="270" spans="1:8" ht="15">
      <c r="A270" s="17" t="s">
        <v>263</v>
      </c>
      <c r="B270" s="18">
        <v>28886</v>
      </c>
      <c r="C270" s="18">
        <v>28886</v>
      </c>
      <c r="D270" s="18">
        <v>29078</v>
      </c>
      <c r="E270" s="18">
        <v>29191</v>
      </c>
      <c r="F270" s="19">
        <v>29366</v>
      </c>
      <c r="G270" s="20">
        <f t="shared" si="20"/>
        <v>480</v>
      </c>
      <c r="H270" s="21">
        <f t="shared" si="21"/>
        <v>0.016617046320016617</v>
      </c>
    </row>
    <row r="271" spans="1:8" ht="15">
      <c r="A271" s="17" t="s">
        <v>264</v>
      </c>
      <c r="B271" s="18">
        <v>12024</v>
      </c>
      <c r="C271" s="18">
        <v>12024</v>
      </c>
      <c r="D271" s="18">
        <v>12054</v>
      </c>
      <c r="E271" s="18">
        <v>12124</v>
      </c>
      <c r="F271" s="19">
        <v>12219</v>
      </c>
      <c r="G271" s="20">
        <f t="shared" si="20"/>
        <v>195</v>
      </c>
      <c r="H271" s="21">
        <f t="shared" si="21"/>
        <v>0.01621756487025948</v>
      </c>
    </row>
    <row r="272" spans="1:8" ht="15">
      <c r="A272" s="17" t="s">
        <v>265</v>
      </c>
      <c r="B272" s="18">
        <v>10955</v>
      </c>
      <c r="C272" s="18">
        <v>10955</v>
      </c>
      <c r="D272" s="18">
        <v>10980</v>
      </c>
      <c r="E272" s="18">
        <v>11038</v>
      </c>
      <c r="F272" s="19">
        <v>11118</v>
      </c>
      <c r="G272" s="20">
        <f t="shared" si="20"/>
        <v>163</v>
      </c>
      <c r="H272" s="21">
        <f t="shared" si="21"/>
        <v>0.014879050661798265</v>
      </c>
    </row>
    <row r="273" spans="1:8" ht="15">
      <c r="A273" s="17" t="s">
        <v>266</v>
      </c>
      <c r="B273" s="18">
        <v>35744</v>
      </c>
      <c r="C273" s="18">
        <v>35744</v>
      </c>
      <c r="D273" s="18">
        <v>35813</v>
      </c>
      <c r="E273" s="18">
        <v>36008</v>
      </c>
      <c r="F273" s="19">
        <v>36249</v>
      </c>
      <c r="G273" s="20">
        <f t="shared" si="20"/>
        <v>505</v>
      </c>
      <c r="H273" s="21">
        <f t="shared" si="21"/>
        <v>0.014128245299910474</v>
      </c>
    </row>
    <row r="274" spans="1:8" ht="15">
      <c r="A274" s="17" t="s">
        <v>267</v>
      </c>
      <c r="B274" s="18">
        <v>7891</v>
      </c>
      <c r="C274" s="18">
        <v>7891</v>
      </c>
      <c r="D274" s="18">
        <v>7904</v>
      </c>
      <c r="E274" s="18">
        <v>7964</v>
      </c>
      <c r="F274" s="19">
        <v>7995</v>
      </c>
      <c r="G274" s="20">
        <f t="shared" si="20"/>
        <v>104</v>
      </c>
      <c r="H274" s="21">
        <f t="shared" si="21"/>
        <v>0.013179571663920923</v>
      </c>
    </row>
    <row r="275" spans="1:8" ht="15">
      <c r="A275" s="17" t="s">
        <v>268</v>
      </c>
      <c r="B275" s="18">
        <v>16865</v>
      </c>
      <c r="C275" s="18">
        <v>16865</v>
      </c>
      <c r="D275" s="18">
        <v>16904</v>
      </c>
      <c r="E275" s="18">
        <v>16981</v>
      </c>
      <c r="F275" s="19">
        <v>17087</v>
      </c>
      <c r="G275" s="20">
        <f t="shared" si="20"/>
        <v>222</v>
      </c>
      <c r="H275" s="21">
        <f t="shared" si="21"/>
        <v>0.01316335606285206</v>
      </c>
    </row>
    <row r="276" spans="1:8" ht="15">
      <c r="A276" s="17" t="s">
        <v>269</v>
      </c>
      <c r="B276" s="18">
        <v>17612</v>
      </c>
      <c r="C276" s="18">
        <v>17612</v>
      </c>
      <c r="D276" s="18">
        <v>17647</v>
      </c>
      <c r="E276" s="18">
        <v>17722</v>
      </c>
      <c r="F276" s="19">
        <v>17826</v>
      </c>
      <c r="G276" s="20">
        <f t="shared" si="20"/>
        <v>214</v>
      </c>
      <c r="H276" s="21">
        <f t="shared" si="21"/>
        <v>0.012150806268453327</v>
      </c>
    </row>
    <row r="277" spans="1:8" ht="15">
      <c r="A277" s="17" t="s">
        <v>270</v>
      </c>
      <c r="B277" s="18">
        <v>16332</v>
      </c>
      <c r="C277" s="18">
        <v>16332</v>
      </c>
      <c r="D277" s="18">
        <v>16365</v>
      </c>
      <c r="E277" s="18">
        <v>16425</v>
      </c>
      <c r="F277" s="19">
        <v>16521</v>
      </c>
      <c r="G277" s="20">
        <f t="shared" si="20"/>
        <v>189</v>
      </c>
      <c r="H277" s="21">
        <f t="shared" si="21"/>
        <v>0.011572373254959589</v>
      </c>
    </row>
    <row r="278" spans="1:8" ht="15">
      <c r="A278" s="17" t="s">
        <v>271</v>
      </c>
      <c r="B278" s="18">
        <v>14618</v>
      </c>
      <c r="C278" s="18">
        <v>14618</v>
      </c>
      <c r="D278" s="18">
        <v>14646</v>
      </c>
      <c r="E278" s="18">
        <v>14704</v>
      </c>
      <c r="F278" s="19">
        <v>14768</v>
      </c>
      <c r="G278" s="20">
        <f t="shared" si="20"/>
        <v>150</v>
      </c>
      <c r="H278" s="21">
        <f t="shared" si="21"/>
        <v>0.01026132165822958</v>
      </c>
    </row>
    <row r="279" spans="1:8" ht="15">
      <c r="A279" s="17" t="s">
        <v>272</v>
      </c>
      <c r="B279" s="18">
        <v>10791</v>
      </c>
      <c r="C279" s="18">
        <v>10791</v>
      </c>
      <c r="D279" s="18">
        <v>10810</v>
      </c>
      <c r="E279" s="18">
        <v>10851</v>
      </c>
      <c r="F279" s="19">
        <v>10899</v>
      </c>
      <c r="G279" s="20">
        <f t="shared" si="20"/>
        <v>108</v>
      </c>
      <c r="H279" s="21">
        <f t="shared" si="21"/>
        <v>0.010008340283569641</v>
      </c>
    </row>
    <row r="280" spans="1:8" ht="15">
      <c r="A280" s="17" t="s">
        <v>273</v>
      </c>
      <c r="B280" s="18">
        <v>24729</v>
      </c>
      <c r="C280" s="18">
        <v>24729</v>
      </c>
      <c r="D280" s="18">
        <v>24821</v>
      </c>
      <c r="E280" s="18">
        <v>24884</v>
      </c>
      <c r="F280" s="19">
        <v>24974</v>
      </c>
      <c r="G280" s="20">
        <f t="shared" si="20"/>
        <v>245</v>
      </c>
      <c r="H280" s="21">
        <f t="shared" si="21"/>
        <v>0.009907396174531926</v>
      </c>
    </row>
    <row r="281" spans="1:8" ht="15">
      <c r="A281" s="17" t="s">
        <v>274</v>
      </c>
      <c r="B281" s="18">
        <v>12752</v>
      </c>
      <c r="C281" s="18">
        <v>12752</v>
      </c>
      <c r="D281" s="18">
        <v>12778</v>
      </c>
      <c r="E281" s="18">
        <v>12802</v>
      </c>
      <c r="F281" s="19">
        <v>12864</v>
      </c>
      <c r="G281" s="20">
        <f t="shared" si="20"/>
        <v>112</v>
      </c>
      <c r="H281" s="21">
        <f t="shared" si="21"/>
        <v>0.00878293601003764</v>
      </c>
    </row>
    <row r="282" spans="1:8" ht="15">
      <c r="A282" s="17" t="s">
        <v>275</v>
      </c>
      <c r="B282" s="18">
        <v>92271</v>
      </c>
      <c r="C282" s="18">
        <v>92271</v>
      </c>
      <c r="D282" s="18">
        <v>92434</v>
      </c>
      <c r="E282" s="18">
        <v>92650</v>
      </c>
      <c r="F282" s="19">
        <v>93027</v>
      </c>
      <c r="G282" s="20">
        <f t="shared" si="20"/>
        <v>756</v>
      </c>
      <c r="H282" s="21">
        <f t="shared" si="21"/>
        <v>0.008193256819585786</v>
      </c>
    </row>
    <row r="283" spans="1:8" ht="15">
      <c r="A283" s="17" t="s">
        <v>276</v>
      </c>
      <c r="B283" s="18">
        <v>4356</v>
      </c>
      <c r="C283" s="18">
        <v>4356</v>
      </c>
      <c r="D283" s="18">
        <v>4362</v>
      </c>
      <c r="E283" s="18">
        <v>4374</v>
      </c>
      <c r="F283" s="19">
        <v>4386</v>
      </c>
      <c r="G283" s="20">
        <f t="shared" si="20"/>
        <v>30</v>
      </c>
      <c r="H283" s="21">
        <f t="shared" si="21"/>
        <v>0.006887052341597796</v>
      </c>
    </row>
    <row r="284" spans="1:8" ht="15">
      <c r="A284" s="17" t="s">
        <v>277</v>
      </c>
      <c r="B284" s="18">
        <v>58732</v>
      </c>
      <c r="C284" s="18">
        <v>58732</v>
      </c>
      <c r="D284" s="18">
        <v>58804</v>
      </c>
      <c r="E284" s="18">
        <v>58934</v>
      </c>
      <c r="F284" s="19">
        <v>59115</v>
      </c>
      <c r="G284" s="20">
        <f t="shared" si="20"/>
        <v>383</v>
      </c>
      <c r="H284" s="21">
        <f t="shared" si="21"/>
        <v>0.006521146904583532</v>
      </c>
    </row>
    <row r="285" spans="1:8" ht="15">
      <c r="A285" s="17" t="s">
        <v>278</v>
      </c>
      <c r="B285" s="18">
        <v>28602</v>
      </c>
      <c r="C285" s="18">
        <v>28602</v>
      </c>
      <c r="D285" s="18">
        <v>28640</v>
      </c>
      <c r="E285" s="18">
        <v>28696</v>
      </c>
      <c r="F285" s="19">
        <v>28780</v>
      </c>
      <c r="G285" s="20">
        <f t="shared" si="20"/>
        <v>178</v>
      </c>
      <c r="H285" s="21">
        <f t="shared" si="21"/>
        <v>0.0062233410251031395</v>
      </c>
    </row>
    <row r="286" spans="1:8" ht="15">
      <c r="A286" s="22" t="s">
        <v>279</v>
      </c>
      <c r="B286" s="23">
        <v>27003</v>
      </c>
      <c r="C286" s="23">
        <v>27003</v>
      </c>
      <c r="D286" s="23">
        <v>27051</v>
      </c>
      <c r="E286" s="23">
        <v>27105</v>
      </c>
      <c r="F286" s="24">
        <v>27158</v>
      </c>
      <c r="G286" s="25">
        <f t="shared" si="20"/>
        <v>155</v>
      </c>
      <c r="H286" s="26">
        <f t="shared" si="21"/>
        <v>0.005740102951523904</v>
      </c>
    </row>
    <row r="287" spans="2:6" ht="15">
      <c r="B287" s="33"/>
      <c r="C287" s="33"/>
      <c r="D287" s="33"/>
      <c r="E287" s="33"/>
      <c r="F287" s="34"/>
    </row>
    <row r="288" spans="1:8" ht="15.75" thickBot="1">
      <c r="A288" s="37" t="s">
        <v>280</v>
      </c>
      <c r="B288" s="16">
        <f>SUM(B289:B315)</f>
        <v>494919</v>
      </c>
      <c r="C288" s="16">
        <f>SUM(C289:C315)</f>
        <v>494919</v>
      </c>
      <c r="D288" s="16">
        <f>SUM(D289:D315)</f>
        <v>495891</v>
      </c>
      <c r="E288" s="16">
        <f>SUM(E289:E315)</f>
        <v>498275</v>
      </c>
      <c r="F288" s="6">
        <f>SUM(F289:F315)</f>
        <v>499759</v>
      </c>
      <c r="G288" s="7">
        <f aca="true" t="shared" si="22" ref="G288:G315">F288-C288</f>
        <v>4840</v>
      </c>
      <c r="H288" s="8">
        <f aca="true" t="shared" si="23" ref="H288:H315">G288/C288</f>
        <v>0.00977937803963881</v>
      </c>
    </row>
    <row r="289" spans="1:8" ht="15.75" thickTop="1">
      <c r="A289" s="17" t="s">
        <v>281</v>
      </c>
      <c r="B289" s="18">
        <v>10602</v>
      </c>
      <c r="C289" s="18">
        <v>10602</v>
      </c>
      <c r="D289" s="18">
        <v>10719</v>
      </c>
      <c r="E289" s="18">
        <v>10776</v>
      </c>
      <c r="F289" s="19">
        <v>10861</v>
      </c>
      <c r="G289" s="20">
        <f t="shared" si="22"/>
        <v>259</v>
      </c>
      <c r="H289" s="21">
        <f t="shared" si="23"/>
        <v>0.024429352952273158</v>
      </c>
    </row>
    <row r="290" spans="1:8" ht="15">
      <c r="A290" s="17" t="s">
        <v>282</v>
      </c>
      <c r="B290" s="18">
        <v>21822</v>
      </c>
      <c r="C290" s="18">
        <v>21822</v>
      </c>
      <c r="D290" s="18">
        <v>21852</v>
      </c>
      <c r="E290" s="18">
        <v>22211</v>
      </c>
      <c r="F290" s="19">
        <v>22339</v>
      </c>
      <c r="G290" s="20">
        <f t="shared" si="22"/>
        <v>517</v>
      </c>
      <c r="H290" s="21">
        <f t="shared" si="23"/>
        <v>0.023691687288057924</v>
      </c>
    </row>
    <row r="291" spans="1:8" ht="15">
      <c r="A291" s="17" t="s">
        <v>283</v>
      </c>
      <c r="B291" s="18">
        <v>13879</v>
      </c>
      <c r="C291" s="18">
        <v>13879</v>
      </c>
      <c r="D291" s="18">
        <v>13903</v>
      </c>
      <c r="E291" s="18">
        <v>13935</v>
      </c>
      <c r="F291" s="19">
        <v>14151</v>
      </c>
      <c r="G291" s="20">
        <f t="shared" si="22"/>
        <v>272</v>
      </c>
      <c r="H291" s="21">
        <f t="shared" si="23"/>
        <v>0.019597953743065062</v>
      </c>
    </row>
    <row r="292" spans="1:8" ht="15">
      <c r="A292" s="17" t="s">
        <v>284</v>
      </c>
      <c r="B292" s="18">
        <v>5232</v>
      </c>
      <c r="C292" s="18">
        <v>5232</v>
      </c>
      <c r="D292" s="18">
        <v>5244</v>
      </c>
      <c r="E292" s="18">
        <v>5303</v>
      </c>
      <c r="F292" s="19">
        <v>5325</v>
      </c>
      <c r="G292" s="20">
        <f t="shared" si="22"/>
        <v>93</v>
      </c>
      <c r="H292" s="21">
        <f t="shared" si="23"/>
        <v>0.017775229357798166</v>
      </c>
    </row>
    <row r="293" spans="1:8" ht="15">
      <c r="A293" s="17" t="s">
        <v>285</v>
      </c>
      <c r="B293" s="18">
        <v>56468</v>
      </c>
      <c r="C293" s="18">
        <v>56468</v>
      </c>
      <c r="D293" s="18">
        <v>56664</v>
      </c>
      <c r="E293" s="18">
        <v>57172</v>
      </c>
      <c r="F293" s="19">
        <v>57463</v>
      </c>
      <c r="G293" s="20">
        <f t="shared" si="22"/>
        <v>995</v>
      </c>
      <c r="H293" s="21">
        <f t="shared" si="23"/>
        <v>0.017620599277466883</v>
      </c>
    </row>
    <row r="294" spans="1:8" ht="15">
      <c r="A294" s="17" t="s">
        <v>286</v>
      </c>
      <c r="B294" s="18">
        <v>22157</v>
      </c>
      <c r="C294" s="18">
        <v>22157</v>
      </c>
      <c r="D294" s="18">
        <v>22211</v>
      </c>
      <c r="E294" s="18">
        <v>22308</v>
      </c>
      <c r="F294" s="19">
        <v>22520</v>
      </c>
      <c r="G294" s="20">
        <f t="shared" si="22"/>
        <v>363</v>
      </c>
      <c r="H294" s="21">
        <f t="shared" si="23"/>
        <v>0.01638308435257481</v>
      </c>
    </row>
    <row r="295" spans="1:8" ht="15">
      <c r="A295" s="17" t="s">
        <v>287</v>
      </c>
      <c r="B295" s="18">
        <v>26563</v>
      </c>
      <c r="C295" s="18">
        <v>26567</v>
      </c>
      <c r="D295" s="18">
        <v>26731</v>
      </c>
      <c r="E295" s="18">
        <v>26860</v>
      </c>
      <c r="F295" s="19">
        <v>26902</v>
      </c>
      <c r="G295" s="20">
        <f t="shared" si="22"/>
        <v>335</v>
      </c>
      <c r="H295" s="21">
        <f t="shared" si="23"/>
        <v>0.012609628486468174</v>
      </c>
    </row>
    <row r="296" spans="1:8" ht="15">
      <c r="A296" s="17" t="s">
        <v>288</v>
      </c>
      <c r="B296" s="18">
        <v>25132</v>
      </c>
      <c r="C296" s="18">
        <v>25132</v>
      </c>
      <c r="D296" s="18">
        <v>25214</v>
      </c>
      <c r="E296" s="18">
        <v>25354</v>
      </c>
      <c r="F296" s="19">
        <v>25436</v>
      </c>
      <c r="G296" s="20">
        <f t="shared" si="22"/>
        <v>304</v>
      </c>
      <c r="H296" s="21">
        <f t="shared" si="23"/>
        <v>0.01209613242081808</v>
      </c>
    </row>
    <row r="297" spans="1:8" ht="15">
      <c r="A297" s="17" t="s">
        <v>289</v>
      </c>
      <c r="B297" s="18">
        <v>23116</v>
      </c>
      <c r="C297" s="18">
        <v>23116</v>
      </c>
      <c r="D297" s="18">
        <v>23136</v>
      </c>
      <c r="E297" s="18">
        <v>23286</v>
      </c>
      <c r="F297" s="19">
        <v>23395</v>
      </c>
      <c r="G297" s="20">
        <f t="shared" si="22"/>
        <v>279</v>
      </c>
      <c r="H297" s="21">
        <f t="shared" si="23"/>
        <v>0.012069562207994463</v>
      </c>
    </row>
    <row r="298" spans="1:8" ht="15">
      <c r="A298" s="17" t="s">
        <v>290</v>
      </c>
      <c r="B298" s="18">
        <v>13794</v>
      </c>
      <c r="C298" s="18">
        <v>13790</v>
      </c>
      <c r="D298" s="18">
        <v>13807</v>
      </c>
      <c r="E298" s="18">
        <v>13899</v>
      </c>
      <c r="F298" s="19">
        <v>13955</v>
      </c>
      <c r="G298" s="20">
        <f t="shared" si="22"/>
        <v>165</v>
      </c>
      <c r="H298" s="21">
        <f t="shared" si="23"/>
        <v>0.011965192168237854</v>
      </c>
    </row>
    <row r="299" spans="1:8" ht="15">
      <c r="A299" s="17" t="s">
        <v>291</v>
      </c>
      <c r="B299" s="18">
        <v>6045</v>
      </c>
      <c r="C299" s="18">
        <v>6045</v>
      </c>
      <c r="D299" s="18">
        <v>6057</v>
      </c>
      <c r="E299" s="18">
        <v>6084</v>
      </c>
      <c r="F299" s="19">
        <v>6113</v>
      </c>
      <c r="G299" s="20">
        <f t="shared" si="22"/>
        <v>68</v>
      </c>
      <c r="H299" s="21">
        <f t="shared" si="23"/>
        <v>0.011248966087675765</v>
      </c>
    </row>
    <row r="300" spans="1:105" ht="15">
      <c r="A300" s="17" t="s">
        <v>292</v>
      </c>
      <c r="B300" s="18">
        <v>14489</v>
      </c>
      <c r="C300" s="18">
        <v>14489</v>
      </c>
      <c r="D300" s="18">
        <v>14513</v>
      </c>
      <c r="E300" s="18">
        <v>14570</v>
      </c>
      <c r="F300" s="19">
        <v>14609</v>
      </c>
      <c r="G300" s="20">
        <f t="shared" si="22"/>
        <v>120</v>
      </c>
      <c r="H300" s="21">
        <f t="shared" si="23"/>
        <v>0.008282145075574574</v>
      </c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</row>
    <row r="301" spans="1:8" ht="15">
      <c r="A301" s="17" t="s">
        <v>293</v>
      </c>
      <c r="B301" s="18">
        <v>10209</v>
      </c>
      <c r="C301" s="18">
        <v>10209</v>
      </c>
      <c r="D301" s="18">
        <v>10228</v>
      </c>
      <c r="E301" s="18">
        <v>10270</v>
      </c>
      <c r="F301" s="19">
        <v>10292</v>
      </c>
      <c r="G301" s="20">
        <f t="shared" si="22"/>
        <v>83</v>
      </c>
      <c r="H301" s="21">
        <f t="shared" si="23"/>
        <v>0.008130081300813009</v>
      </c>
    </row>
    <row r="302" spans="1:8" ht="15">
      <c r="A302" s="17" t="s">
        <v>294</v>
      </c>
      <c r="B302" s="18">
        <v>12629</v>
      </c>
      <c r="C302" s="18">
        <v>12629</v>
      </c>
      <c r="D302" s="18">
        <v>12639</v>
      </c>
      <c r="E302" s="18">
        <v>12690</v>
      </c>
      <c r="F302" s="19">
        <v>12727</v>
      </c>
      <c r="G302" s="20">
        <f t="shared" si="22"/>
        <v>98</v>
      </c>
      <c r="H302" s="21">
        <f t="shared" si="23"/>
        <v>0.007759917649853512</v>
      </c>
    </row>
    <row r="303" spans="1:8" ht="15">
      <c r="A303" s="17" t="s">
        <v>295</v>
      </c>
      <c r="B303" s="18">
        <v>15059</v>
      </c>
      <c r="C303" s="18">
        <v>15059</v>
      </c>
      <c r="D303" s="18">
        <v>15082</v>
      </c>
      <c r="E303" s="18">
        <v>15115</v>
      </c>
      <c r="F303" s="19">
        <v>15172</v>
      </c>
      <c r="G303" s="20">
        <f t="shared" si="22"/>
        <v>113</v>
      </c>
      <c r="H303" s="21">
        <f t="shared" si="23"/>
        <v>0.0075038183146291255</v>
      </c>
    </row>
    <row r="304" spans="1:8" ht="15">
      <c r="A304" s="17" t="s">
        <v>296</v>
      </c>
      <c r="B304" s="18">
        <v>2820</v>
      </c>
      <c r="C304" s="18">
        <v>2820</v>
      </c>
      <c r="D304" s="18">
        <v>2829</v>
      </c>
      <c r="E304" s="18">
        <v>2838</v>
      </c>
      <c r="F304" s="19">
        <v>2840</v>
      </c>
      <c r="G304" s="20">
        <f t="shared" si="22"/>
        <v>20</v>
      </c>
      <c r="H304" s="21">
        <f t="shared" si="23"/>
        <v>0.0070921985815602835</v>
      </c>
    </row>
    <row r="305" spans="1:8" ht="15">
      <c r="A305" s="17" t="s">
        <v>297</v>
      </c>
      <c r="B305" s="18">
        <v>17837</v>
      </c>
      <c r="C305" s="18">
        <v>17837</v>
      </c>
      <c r="D305" s="18">
        <v>17866</v>
      </c>
      <c r="E305" s="18">
        <v>17925</v>
      </c>
      <c r="F305" s="19">
        <v>17959</v>
      </c>
      <c r="G305" s="20">
        <f t="shared" si="22"/>
        <v>122</v>
      </c>
      <c r="H305" s="21">
        <f t="shared" si="23"/>
        <v>0.006839715198744183</v>
      </c>
    </row>
    <row r="306" spans="1:8" ht="15">
      <c r="A306" s="17" t="s">
        <v>298</v>
      </c>
      <c r="B306" s="18">
        <v>10506</v>
      </c>
      <c r="C306" s="18">
        <v>10506</v>
      </c>
      <c r="D306" s="18">
        <v>10518</v>
      </c>
      <c r="E306" s="18">
        <v>10557</v>
      </c>
      <c r="F306" s="19">
        <v>10574</v>
      </c>
      <c r="G306" s="20">
        <f t="shared" si="22"/>
        <v>68</v>
      </c>
      <c r="H306" s="21">
        <f t="shared" si="23"/>
        <v>0.006472491909385114</v>
      </c>
    </row>
    <row r="307" spans="1:8" ht="15">
      <c r="A307" s="17" t="s">
        <v>299</v>
      </c>
      <c r="B307" s="18">
        <v>17489</v>
      </c>
      <c r="C307" s="18">
        <v>17480</v>
      </c>
      <c r="D307" s="18">
        <v>17500</v>
      </c>
      <c r="E307" s="18">
        <v>17548</v>
      </c>
      <c r="F307" s="19">
        <v>17580</v>
      </c>
      <c r="G307" s="20">
        <f t="shared" si="22"/>
        <v>100</v>
      </c>
      <c r="H307" s="21">
        <f t="shared" si="23"/>
        <v>0.005720823798627002</v>
      </c>
    </row>
    <row r="308" spans="1:8" ht="15">
      <c r="A308" s="17" t="s">
        <v>300</v>
      </c>
      <c r="B308" s="18">
        <v>15985</v>
      </c>
      <c r="C308" s="18">
        <v>15994</v>
      </c>
      <c r="D308" s="18">
        <v>16012</v>
      </c>
      <c r="E308" s="18">
        <v>16042</v>
      </c>
      <c r="F308" s="19">
        <v>16060</v>
      </c>
      <c r="G308" s="20">
        <f t="shared" si="22"/>
        <v>66</v>
      </c>
      <c r="H308" s="21">
        <f t="shared" si="23"/>
        <v>0.0041265474552957355</v>
      </c>
    </row>
    <row r="309" spans="1:8" ht="15">
      <c r="A309" s="17" t="s">
        <v>301</v>
      </c>
      <c r="B309" s="18">
        <v>7518</v>
      </c>
      <c r="C309" s="18">
        <v>7518</v>
      </c>
      <c r="D309" s="18">
        <v>7525</v>
      </c>
      <c r="E309" s="18">
        <v>7539</v>
      </c>
      <c r="F309" s="19">
        <v>7546</v>
      </c>
      <c r="G309" s="20">
        <f t="shared" si="22"/>
        <v>28</v>
      </c>
      <c r="H309" s="21">
        <f t="shared" si="23"/>
        <v>0.0037243947858473</v>
      </c>
    </row>
    <row r="310" spans="1:8" ht="15">
      <c r="A310" s="17" t="s">
        <v>302</v>
      </c>
      <c r="B310" s="18">
        <v>6916</v>
      </c>
      <c r="C310" s="18">
        <v>6916</v>
      </c>
      <c r="D310" s="18">
        <v>6924</v>
      </c>
      <c r="E310" s="18">
        <v>6936</v>
      </c>
      <c r="F310" s="19">
        <v>6941</v>
      </c>
      <c r="G310" s="20">
        <f t="shared" si="22"/>
        <v>25</v>
      </c>
      <c r="H310" s="21">
        <f t="shared" si="23"/>
        <v>0.003614806246385194</v>
      </c>
    </row>
    <row r="311" spans="1:8" ht="15">
      <c r="A311" s="17" t="s">
        <v>303</v>
      </c>
      <c r="B311" s="18">
        <v>93810</v>
      </c>
      <c r="C311" s="18">
        <v>93810</v>
      </c>
      <c r="D311" s="18">
        <v>93826</v>
      </c>
      <c r="E311" s="18">
        <v>94133</v>
      </c>
      <c r="F311" s="19">
        <v>94094</v>
      </c>
      <c r="G311" s="20">
        <f t="shared" si="22"/>
        <v>284</v>
      </c>
      <c r="H311" s="21">
        <f t="shared" si="23"/>
        <v>0.0030273958000213196</v>
      </c>
    </row>
    <row r="312" spans="1:8" ht="15">
      <c r="A312" s="17" t="s">
        <v>304</v>
      </c>
      <c r="B312" s="18">
        <v>18133</v>
      </c>
      <c r="C312" s="18">
        <v>18133</v>
      </c>
      <c r="D312" s="18">
        <v>18154</v>
      </c>
      <c r="E312" s="18">
        <v>18172</v>
      </c>
      <c r="F312" s="19">
        <v>18173</v>
      </c>
      <c r="G312" s="20">
        <f t="shared" si="22"/>
        <v>40</v>
      </c>
      <c r="H312" s="21">
        <f t="shared" si="23"/>
        <v>0.00220592290299454</v>
      </c>
    </row>
    <row r="313" spans="1:8" ht="15">
      <c r="A313" s="17" t="s">
        <v>305</v>
      </c>
      <c r="B313" s="18">
        <v>11509</v>
      </c>
      <c r="C313" s="18">
        <v>11509</v>
      </c>
      <c r="D313" s="18">
        <v>11524</v>
      </c>
      <c r="E313" s="18">
        <v>11536</v>
      </c>
      <c r="F313" s="19">
        <v>11521</v>
      </c>
      <c r="G313" s="20">
        <f t="shared" si="22"/>
        <v>12</v>
      </c>
      <c r="H313" s="21">
        <f t="shared" si="23"/>
        <v>0.001042662264314884</v>
      </c>
    </row>
    <row r="314" spans="1:8" ht="15">
      <c r="A314" s="17" t="s">
        <v>306</v>
      </c>
      <c r="B314" s="18">
        <v>10293</v>
      </c>
      <c r="C314" s="18">
        <v>10293</v>
      </c>
      <c r="D314" s="18">
        <v>10303</v>
      </c>
      <c r="E314" s="18">
        <v>10307</v>
      </c>
      <c r="F314" s="19">
        <v>10302</v>
      </c>
      <c r="G314" s="20">
        <f t="shared" si="22"/>
        <v>9</v>
      </c>
      <c r="H314" s="21">
        <f t="shared" si="23"/>
        <v>0.0008743806470416788</v>
      </c>
    </row>
    <row r="315" spans="1:105" s="38" customFormat="1" ht="15">
      <c r="A315" s="22" t="s">
        <v>307</v>
      </c>
      <c r="B315" s="23">
        <v>4907</v>
      </c>
      <c r="C315" s="23">
        <v>4907</v>
      </c>
      <c r="D315" s="23">
        <v>4910</v>
      </c>
      <c r="E315" s="23">
        <v>4909</v>
      </c>
      <c r="F315" s="24">
        <v>4909</v>
      </c>
      <c r="G315" s="25">
        <f t="shared" si="22"/>
        <v>2</v>
      </c>
      <c r="H315" s="26">
        <f t="shared" si="23"/>
        <v>0.0004075810067250866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</row>
    <row r="316" spans="2:6" ht="15">
      <c r="B316" s="33"/>
      <c r="C316" s="33"/>
      <c r="D316" s="33"/>
      <c r="E316" s="33"/>
      <c r="F316" s="34"/>
    </row>
    <row r="317" spans="1:8" s="38" customFormat="1" ht="15.75" thickBot="1">
      <c r="A317" s="37" t="s">
        <v>308</v>
      </c>
      <c r="B317" s="16">
        <f>SUM(B318:B321)</f>
        <v>722023</v>
      </c>
      <c r="C317" s="16">
        <f>SUM(C318:C321)</f>
        <v>722023</v>
      </c>
      <c r="D317" s="16">
        <f>SUM(D318:D321)</f>
        <v>724915</v>
      </c>
      <c r="E317" s="16">
        <f>SUM(E318:E321)</f>
        <v>734756</v>
      </c>
      <c r="F317" s="6">
        <f>SUM(F318:F321)</f>
        <v>744426</v>
      </c>
      <c r="G317" s="7">
        <f>F317-C317</f>
        <v>22403</v>
      </c>
      <c r="H317" s="8">
        <f>G317/C317</f>
        <v>0.031028097442879245</v>
      </c>
    </row>
    <row r="318" spans="1:8" ht="15.75" thickTop="1">
      <c r="A318" s="17" t="s">
        <v>309</v>
      </c>
      <c r="B318" s="18">
        <v>35177</v>
      </c>
      <c r="C318" s="18">
        <v>35177</v>
      </c>
      <c r="D318" s="18">
        <v>35310</v>
      </c>
      <c r="E318" s="18">
        <v>36112</v>
      </c>
      <c r="F318" s="19">
        <v>36828</v>
      </c>
      <c r="G318" s="20">
        <f>F318-C318</f>
        <v>1651</v>
      </c>
      <c r="H318" s="21">
        <f>G318/C318</f>
        <v>0.04693407624299969</v>
      </c>
    </row>
    <row r="319" spans="1:8" ht="15">
      <c r="A319" s="17" t="s">
        <v>310</v>
      </c>
      <c r="B319" s="18">
        <v>617594</v>
      </c>
      <c r="C319" s="18">
        <v>617594</v>
      </c>
      <c r="D319" s="18">
        <v>620223</v>
      </c>
      <c r="E319" s="18">
        <v>628335</v>
      </c>
      <c r="F319" s="19">
        <v>636479</v>
      </c>
      <c r="G319" s="20">
        <f>F319-C319</f>
        <v>18885</v>
      </c>
      <c r="H319" s="21">
        <f>G319/C319</f>
        <v>0.030578341110826853</v>
      </c>
    </row>
    <row r="320" spans="1:8" ht="15">
      <c r="A320" s="17" t="s">
        <v>311</v>
      </c>
      <c r="B320" s="18">
        <v>51755</v>
      </c>
      <c r="C320" s="18">
        <v>51755</v>
      </c>
      <c r="D320" s="18">
        <v>51858</v>
      </c>
      <c r="E320" s="18">
        <v>52562</v>
      </c>
      <c r="F320" s="19">
        <v>53179</v>
      </c>
      <c r="G320" s="20">
        <f>F320-C320</f>
        <v>1424</v>
      </c>
      <c r="H320" s="21">
        <f>G320/C320</f>
        <v>0.027514249830934208</v>
      </c>
    </row>
    <row r="321" spans="1:8" ht="15">
      <c r="A321" s="22" t="s">
        <v>312</v>
      </c>
      <c r="B321" s="23">
        <v>17497</v>
      </c>
      <c r="C321" s="23">
        <v>17497</v>
      </c>
      <c r="D321" s="23">
        <v>17524</v>
      </c>
      <c r="E321" s="23">
        <v>17747</v>
      </c>
      <c r="F321" s="24">
        <v>17940</v>
      </c>
      <c r="G321" s="25">
        <f>F321-C321</f>
        <v>443</v>
      </c>
      <c r="H321" s="26">
        <f>G321/C321</f>
        <v>0.02531862605018003</v>
      </c>
    </row>
    <row r="322" spans="2:6" ht="15">
      <c r="B322" s="33"/>
      <c r="C322" s="33"/>
      <c r="D322" s="33"/>
      <c r="E322" s="33"/>
      <c r="F322" s="34"/>
    </row>
    <row r="323" spans="1:8" ht="15.75" thickBot="1">
      <c r="A323" s="37" t="s">
        <v>313</v>
      </c>
      <c r="B323" s="16">
        <f>SUM(B324:B383)</f>
        <v>798552</v>
      </c>
      <c r="C323" s="16">
        <f>SUM(C324:C383)</f>
        <v>798552</v>
      </c>
      <c r="D323" s="16">
        <f>SUM(D324:D383)</f>
        <v>800339</v>
      </c>
      <c r="E323" s="16">
        <f>SUM(E324:E383)</f>
        <v>803785</v>
      </c>
      <c r="F323" s="6">
        <f>SUM(F324:F383)</f>
        <v>806163</v>
      </c>
      <c r="G323" s="7">
        <f aca="true" t="shared" si="24" ref="G323:G354">F323-C323</f>
        <v>7611</v>
      </c>
      <c r="H323" s="8">
        <f aca="true" t="shared" si="25" ref="H323:H354">G323/C323</f>
        <v>0.009531001112012744</v>
      </c>
    </row>
    <row r="324" spans="1:8" ht="15.75" thickTop="1">
      <c r="A324" s="17" t="s">
        <v>314</v>
      </c>
      <c r="B324" s="18">
        <v>10086</v>
      </c>
      <c r="C324" s="18">
        <v>10086</v>
      </c>
      <c r="D324" s="18">
        <v>10088</v>
      </c>
      <c r="E324" s="18">
        <v>10819</v>
      </c>
      <c r="F324" s="19">
        <v>10847</v>
      </c>
      <c r="G324" s="20">
        <f t="shared" si="24"/>
        <v>761</v>
      </c>
      <c r="H324" s="21">
        <f t="shared" si="25"/>
        <v>0.07545112036486218</v>
      </c>
    </row>
    <row r="325" spans="1:8" ht="15">
      <c r="A325" s="17" t="s">
        <v>315</v>
      </c>
      <c r="B325" s="18">
        <v>14155</v>
      </c>
      <c r="C325" s="18">
        <v>14155</v>
      </c>
      <c r="D325" s="18">
        <v>14392</v>
      </c>
      <c r="E325" s="18">
        <v>14667</v>
      </c>
      <c r="F325" s="19">
        <v>14724</v>
      </c>
      <c r="G325" s="20">
        <f t="shared" si="24"/>
        <v>569</v>
      </c>
      <c r="H325" s="21">
        <f t="shared" si="25"/>
        <v>0.04019780996114447</v>
      </c>
    </row>
    <row r="326" spans="1:8" ht="15">
      <c r="A326" s="17" t="s">
        <v>316</v>
      </c>
      <c r="B326" s="18">
        <v>7973</v>
      </c>
      <c r="C326" s="18">
        <v>7973</v>
      </c>
      <c r="D326" s="18">
        <v>7997</v>
      </c>
      <c r="E326" s="18">
        <v>8109</v>
      </c>
      <c r="F326" s="19">
        <v>8185</v>
      </c>
      <c r="G326" s="20">
        <f t="shared" si="24"/>
        <v>212</v>
      </c>
      <c r="H326" s="21">
        <f t="shared" si="25"/>
        <v>0.026589740373761446</v>
      </c>
    </row>
    <row r="327" spans="1:8" ht="15">
      <c r="A327" s="17" t="s">
        <v>317</v>
      </c>
      <c r="B327" s="18">
        <v>4897</v>
      </c>
      <c r="C327" s="18">
        <v>4897</v>
      </c>
      <c r="D327" s="18">
        <v>4926</v>
      </c>
      <c r="E327" s="18">
        <v>4981</v>
      </c>
      <c r="F327" s="19">
        <v>5016</v>
      </c>
      <c r="G327" s="20">
        <f t="shared" si="24"/>
        <v>119</v>
      </c>
      <c r="H327" s="21">
        <f t="shared" si="25"/>
        <v>0.024300592199305696</v>
      </c>
    </row>
    <row r="328" spans="1:8" ht="15">
      <c r="A328" s="17" t="s">
        <v>318</v>
      </c>
      <c r="B328" s="18">
        <v>999</v>
      </c>
      <c r="C328" s="18">
        <v>999</v>
      </c>
      <c r="D328" s="18">
        <v>1002</v>
      </c>
      <c r="E328" s="18">
        <v>1009</v>
      </c>
      <c r="F328" s="19">
        <v>1018</v>
      </c>
      <c r="G328" s="20">
        <f t="shared" si="24"/>
        <v>19</v>
      </c>
      <c r="H328" s="21">
        <f t="shared" si="25"/>
        <v>0.01901901901901902</v>
      </c>
    </row>
    <row r="329" spans="1:8" ht="15">
      <c r="A329" s="17" t="s">
        <v>319</v>
      </c>
      <c r="B329" s="18">
        <v>17346</v>
      </c>
      <c r="C329" s="18">
        <v>17346</v>
      </c>
      <c r="D329" s="18">
        <v>17368</v>
      </c>
      <c r="E329" s="18">
        <v>17504</v>
      </c>
      <c r="F329" s="19">
        <v>17636</v>
      </c>
      <c r="G329" s="20">
        <f t="shared" si="24"/>
        <v>290</v>
      </c>
      <c r="H329" s="21">
        <f t="shared" si="25"/>
        <v>0.016718551827510666</v>
      </c>
    </row>
    <row r="330" spans="1:8" ht="15">
      <c r="A330" s="17" t="s">
        <v>320</v>
      </c>
      <c r="B330" s="18">
        <v>10300</v>
      </c>
      <c r="C330" s="18">
        <v>10300</v>
      </c>
      <c r="D330" s="18">
        <v>10324</v>
      </c>
      <c r="E330" s="18">
        <v>10403</v>
      </c>
      <c r="F330" s="19">
        <v>10472</v>
      </c>
      <c r="G330" s="20">
        <f t="shared" si="24"/>
        <v>172</v>
      </c>
      <c r="H330" s="21">
        <f t="shared" si="25"/>
        <v>0.016699029126213592</v>
      </c>
    </row>
    <row r="331" spans="1:8" ht="15">
      <c r="A331" s="17" t="s">
        <v>321</v>
      </c>
      <c r="B331" s="18">
        <v>17765</v>
      </c>
      <c r="C331" s="18">
        <v>17765</v>
      </c>
      <c r="D331" s="18">
        <v>17788</v>
      </c>
      <c r="E331" s="18">
        <v>17888</v>
      </c>
      <c r="F331" s="19">
        <v>18045</v>
      </c>
      <c r="G331" s="20">
        <f t="shared" si="24"/>
        <v>280</v>
      </c>
      <c r="H331" s="21">
        <f t="shared" si="25"/>
        <v>0.015761328454826907</v>
      </c>
    </row>
    <row r="332" spans="1:8" ht="15">
      <c r="A332" s="17" t="s">
        <v>322</v>
      </c>
      <c r="B332" s="18">
        <v>11390</v>
      </c>
      <c r="C332" s="18">
        <v>11390</v>
      </c>
      <c r="D332" s="18">
        <v>11467</v>
      </c>
      <c r="E332" s="18">
        <v>11511</v>
      </c>
      <c r="F332" s="19">
        <v>11557</v>
      </c>
      <c r="G332" s="20">
        <f t="shared" si="24"/>
        <v>167</v>
      </c>
      <c r="H332" s="21">
        <f t="shared" si="25"/>
        <v>0.01466198419666374</v>
      </c>
    </row>
    <row r="333" spans="1:8" ht="15">
      <c r="A333" s="17" t="s">
        <v>323</v>
      </c>
      <c r="B333" s="18">
        <v>7669</v>
      </c>
      <c r="C333" s="18">
        <v>7669</v>
      </c>
      <c r="D333" s="18">
        <v>7718</v>
      </c>
      <c r="E333" s="18">
        <v>7752</v>
      </c>
      <c r="F333" s="19">
        <v>7779</v>
      </c>
      <c r="G333" s="20">
        <f t="shared" si="24"/>
        <v>110</v>
      </c>
      <c r="H333" s="21">
        <f t="shared" si="25"/>
        <v>0.01434346068587821</v>
      </c>
    </row>
    <row r="334" spans="1:8" ht="15">
      <c r="A334" s="17" t="s">
        <v>324</v>
      </c>
      <c r="B334" s="18">
        <v>15707</v>
      </c>
      <c r="C334" s="18">
        <v>15707</v>
      </c>
      <c r="D334" s="18">
        <v>15724</v>
      </c>
      <c r="E334" s="18">
        <v>15854</v>
      </c>
      <c r="F334" s="19">
        <v>15917</v>
      </c>
      <c r="G334" s="20">
        <f t="shared" si="24"/>
        <v>210</v>
      </c>
      <c r="H334" s="21">
        <f t="shared" si="25"/>
        <v>0.013369835105367035</v>
      </c>
    </row>
    <row r="335" spans="1:8" ht="15">
      <c r="A335" s="17" t="s">
        <v>325</v>
      </c>
      <c r="B335" s="18">
        <v>35608</v>
      </c>
      <c r="C335" s="18">
        <v>35608</v>
      </c>
      <c r="D335" s="18">
        <v>35666</v>
      </c>
      <c r="E335" s="18">
        <v>35901</v>
      </c>
      <c r="F335" s="19">
        <v>36077</v>
      </c>
      <c r="G335" s="20">
        <f t="shared" si="24"/>
        <v>469</v>
      </c>
      <c r="H335" s="21">
        <f t="shared" si="25"/>
        <v>0.013171197483711525</v>
      </c>
    </row>
    <row r="336" spans="1:8" ht="15">
      <c r="A336" s="17" t="s">
        <v>326</v>
      </c>
      <c r="B336" s="18">
        <v>7542</v>
      </c>
      <c r="C336" s="18">
        <v>7542</v>
      </c>
      <c r="D336" s="18">
        <v>7555</v>
      </c>
      <c r="E336" s="18">
        <v>7605</v>
      </c>
      <c r="F336" s="19">
        <v>7640</v>
      </c>
      <c r="G336" s="20">
        <f t="shared" si="24"/>
        <v>98</v>
      </c>
      <c r="H336" s="21">
        <f t="shared" si="25"/>
        <v>0.012993900822063113</v>
      </c>
    </row>
    <row r="337" spans="1:8" ht="15">
      <c r="A337" s="17" t="s">
        <v>327</v>
      </c>
      <c r="B337" s="18">
        <v>10970</v>
      </c>
      <c r="C337" s="18">
        <v>10970</v>
      </c>
      <c r="D337" s="18">
        <v>10985</v>
      </c>
      <c r="E337" s="18">
        <v>11061</v>
      </c>
      <c r="F337" s="19">
        <v>11110</v>
      </c>
      <c r="G337" s="20">
        <f t="shared" si="24"/>
        <v>140</v>
      </c>
      <c r="H337" s="21">
        <f t="shared" si="25"/>
        <v>0.01276207839562443</v>
      </c>
    </row>
    <row r="338" spans="1:8" ht="15">
      <c r="A338" s="17" t="s">
        <v>328</v>
      </c>
      <c r="B338" s="18">
        <v>8963</v>
      </c>
      <c r="C338" s="18">
        <v>8963</v>
      </c>
      <c r="D338" s="18">
        <v>8972</v>
      </c>
      <c r="E338" s="18">
        <v>9018</v>
      </c>
      <c r="F338" s="19">
        <v>9077</v>
      </c>
      <c r="G338" s="20">
        <f t="shared" si="24"/>
        <v>114</v>
      </c>
      <c r="H338" s="21">
        <f t="shared" si="25"/>
        <v>0.0127189557067946</v>
      </c>
    </row>
    <row r="339" spans="1:8" ht="15">
      <c r="A339" s="17" t="s">
        <v>329</v>
      </c>
      <c r="B339" s="18">
        <v>2866</v>
      </c>
      <c r="C339" s="18">
        <v>2866</v>
      </c>
      <c r="D339" s="18">
        <v>2868</v>
      </c>
      <c r="E339" s="18">
        <v>2895</v>
      </c>
      <c r="F339" s="19">
        <v>2902</v>
      </c>
      <c r="G339" s="20">
        <f t="shared" si="24"/>
        <v>36</v>
      </c>
      <c r="H339" s="21">
        <f t="shared" si="25"/>
        <v>0.01256106071179344</v>
      </c>
    </row>
    <row r="340" spans="1:8" ht="15">
      <c r="A340" s="17" t="s">
        <v>330</v>
      </c>
      <c r="B340" s="18">
        <v>8471</v>
      </c>
      <c r="C340" s="18">
        <v>8471</v>
      </c>
      <c r="D340" s="18">
        <v>8477</v>
      </c>
      <c r="E340" s="18">
        <v>8530</v>
      </c>
      <c r="F340" s="19">
        <v>8572</v>
      </c>
      <c r="G340" s="20">
        <f t="shared" si="24"/>
        <v>101</v>
      </c>
      <c r="H340" s="21">
        <f t="shared" si="25"/>
        <v>0.011923031519301144</v>
      </c>
    </row>
    <row r="341" spans="1:8" ht="15">
      <c r="A341" s="17" t="s">
        <v>331</v>
      </c>
      <c r="B341" s="18">
        <v>4806</v>
      </c>
      <c r="C341" s="18">
        <v>4806</v>
      </c>
      <c r="D341" s="18">
        <v>4826</v>
      </c>
      <c r="E341" s="18">
        <v>4854</v>
      </c>
      <c r="F341" s="19">
        <v>4860</v>
      </c>
      <c r="G341" s="20">
        <f t="shared" si="24"/>
        <v>54</v>
      </c>
      <c r="H341" s="21">
        <f t="shared" si="25"/>
        <v>0.011235955056179775</v>
      </c>
    </row>
    <row r="342" spans="1:8" ht="15">
      <c r="A342" s="17" t="s">
        <v>332</v>
      </c>
      <c r="B342" s="18">
        <v>12981</v>
      </c>
      <c r="C342" s="18">
        <v>12981</v>
      </c>
      <c r="D342" s="18">
        <v>13000</v>
      </c>
      <c r="E342" s="18">
        <v>13059</v>
      </c>
      <c r="F342" s="19">
        <v>13119</v>
      </c>
      <c r="G342" s="20">
        <f t="shared" si="24"/>
        <v>138</v>
      </c>
      <c r="H342" s="21">
        <f t="shared" si="25"/>
        <v>0.010630922116940143</v>
      </c>
    </row>
    <row r="343" spans="1:8" ht="15">
      <c r="A343" s="17" t="s">
        <v>333</v>
      </c>
      <c r="B343" s="18">
        <v>4382</v>
      </c>
      <c r="C343" s="18">
        <v>4382</v>
      </c>
      <c r="D343" s="18">
        <v>4396</v>
      </c>
      <c r="E343" s="18">
        <v>4404</v>
      </c>
      <c r="F343" s="19">
        <v>4426</v>
      </c>
      <c r="G343" s="20">
        <f t="shared" si="24"/>
        <v>44</v>
      </c>
      <c r="H343" s="21">
        <f t="shared" si="25"/>
        <v>0.010041077133728891</v>
      </c>
    </row>
    <row r="344" spans="1:8" ht="15">
      <c r="A344" s="17" t="s">
        <v>334</v>
      </c>
      <c r="B344" s="18">
        <v>18272</v>
      </c>
      <c r="C344" s="18">
        <v>18272</v>
      </c>
      <c r="D344" s="18">
        <v>18284</v>
      </c>
      <c r="E344" s="18">
        <v>18408</v>
      </c>
      <c r="F344" s="19">
        <v>18455</v>
      </c>
      <c r="G344" s="20">
        <f t="shared" si="24"/>
        <v>183</v>
      </c>
      <c r="H344" s="21">
        <f t="shared" si="25"/>
        <v>0.010015323992994747</v>
      </c>
    </row>
    <row r="345" spans="1:105" ht="15">
      <c r="A345" s="17" t="s">
        <v>335</v>
      </c>
      <c r="B345" s="18">
        <v>181045</v>
      </c>
      <c r="C345" s="18">
        <v>181045</v>
      </c>
      <c r="D345" s="18">
        <v>181861</v>
      </c>
      <c r="E345" s="18">
        <v>182434</v>
      </c>
      <c r="F345" s="19">
        <v>182669</v>
      </c>
      <c r="G345" s="20">
        <f t="shared" si="24"/>
        <v>1624</v>
      </c>
      <c r="H345" s="21">
        <f t="shared" si="25"/>
        <v>0.008970145543925544</v>
      </c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</row>
    <row r="346" spans="1:8" ht="15">
      <c r="A346" s="17" t="s">
        <v>336</v>
      </c>
      <c r="B346" s="18">
        <v>9767</v>
      </c>
      <c r="C346" s="18">
        <v>9767</v>
      </c>
      <c r="D346" s="18">
        <v>9774</v>
      </c>
      <c r="E346" s="18">
        <v>9817</v>
      </c>
      <c r="F346" s="19">
        <v>9854</v>
      </c>
      <c r="G346" s="20">
        <f t="shared" si="24"/>
        <v>87</v>
      </c>
      <c r="H346" s="21">
        <f t="shared" si="25"/>
        <v>0.008907545817548889</v>
      </c>
    </row>
    <row r="347" spans="1:8" ht="15">
      <c r="A347" s="17" t="s">
        <v>337</v>
      </c>
      <c r="B347" s="18">
        <v>9268</v>
      </c>
      <c r="C347" s="18">
        <v>9268</v>
      </c>
      <c r="D347" s="18">
        <v>9282</v>
      </c>
      <c r="E347" s="18">
        <v>9320</v>
      </c>
      <c r="F347" s="19">
        <v>9350</v>
      </c>
      <c r="G347" s="20">
        <f t="shared" si="24"/>
        <v>82</v>
      </c>
      <c r="H347" s="21">
        <f t="shared" si="25"/>
        <v>0.008847647820457489</v>
      </c>
    </row>
    <row r="348" spans="1:8" ht="15">
      <c r="A348" s="17" t="s">
        <v>338</v>
      </c>
      <c r="B348" s="18">
        <v>4355</v>
      </c>
      <c r="C348" s="18">
        <v>4355</v>
      </c>
      <c r="D348" s="18">
        <v>4356</v>
      </c>
      <c r="E348" s="18">
        <v>4357</v>
      </c>
      <c r="F348" s="19">
        <v>4393</v>
      </c>
      <c r="G348" s="20">
        <f t="shared" si="24"/>
        <v>38</v>
      </c>
      <c r="H348" s="21">
        <f t="shared" si="25"/>
        <v>0.008725602755453503</v>
      </c>
    </row>
    <row r="349" spans="1:8" ht="15">
      <c r="A349" s="17" t="s">
        <v>339</v>
      </c>
      <c r="B349" s="18">
        <v>6081</v>
      </c>
      <c r="C349" s="18">
        <v>6081</v>
      </c>
      <c r="D349" s="18">
        <v>6088</v>
      </c>
      <c r="E349" s="18">
        <v>6110</v>
      </c>
      <c r="F349" s="19">
        <v>6134</v>
      </c>
      <c r="G349" s="20">
        <f t="shared" si="24"/>
        <v>53</v>
      </c>
      <c r="H349" s="21">
        <f t="shared" si="25"/>
        <v>0.008715671764512416</v>
      </c>
    </row>
    <row r="350" spans="1:8" ht="15">
      <c r="A350" s="17" t="s">
        <v>340</v>
      </c>
      <c r="B350" s="18">
        <v>7277</v>
      </c>
      <c r="C350" s="18">
        <v>7277</v>
      </c>
      <c r="D350" s="18">
        <v>7285</v>
      </c>
      <c r="E350" s="18">
        <v>7304</v>
      </c>
      <c r="F350" s="19">
        <v>7339</v>
      </c>
      <c r="G350" s="20">
        <f t="shared" si="24"/>
        <v>62</v>
      </c>
      <c r="H350" s="21">
        <f t="shared" si="25"/>
        <v>0.008519994503229354</v>
      </c>
    </row>
    <row r="351" spans="1:8" ht="15">
      <c r="A351" s="17" t="s">
        <v>341</v>
      </c>
      <c r="B351" s="18">
        <v>3701</v>
      </c>
      <c r="C351" s="18">
        <v>3701</v>
      </c>
      <c r="D351" s="18">
        <v>3706</v>
      </c>
      <c r="E351" s="18">
        <v>3718</v>
      </c>
      <c r="F351" s="19">
        <v>3731</v>
      </c>
      <c r="G351" s="20">
        <f t="shared" si="24"/>
        <v>30</v>
      </c>
      <c r="H351" s="21">
        <f t="shared" si="25"/>
        <v>0.00810591731964334</v>
      </c>
    </row>
    <row r="352" spans="1:8" ht="15">
      <c r="A352" s="17" t="s">
        <v>342</v>
      </c>
      <c r="B352" s="18">
        <v>13457</v>
      </c>
      <c r="C352" s="18">
        <v>13457</v>
      </c>
      <c r="D352" s="18">
        <v>13467</v>
      </c>
      <c r="E352" s="18">
        <v>13504</v>
      </c>
      <c r="F352" s="19">
        <v>13560</v>
      </c>
      <c r="G352" s="20">
        <f t="shared" si="24"/>
        <v>103</v>
      </c>
      <c r="H352" s="21">
        <f t="shared" si="25"/>
        <v>0.007654009065913651</v>
      </c>
    </row>
    <row r="353" spans="1:8" ht="15">
      <c r="A353" s="17" t="s">
        <v>343</v>
      </c>
      <c r="B353" s="18">
        <v>3413</v>
      </c>
      <c r="C353" s="18">
        <v>3413</v>
      </c>
      <c r="D353" s="18">
        <v>3418</v>
      </c>
      <c r="E353" s="18">
        <v>3430</v>
      </c>
      <c r="F353" s="19">
        <v>3436</v>
      </c>
      <c r="G353" s="20">
        <f t="shared" si="24"/>
        <v>23</v>
      </c>
      <c r="H353" s="21">
        <f t="shared" si="25"/>
        <v>0.006738939349545854</v>
      </c>
    </row>
    <row r="354" spans="1:8" ht="15">
      <c r="A354" s="17" t="s">
        <v>344</v>
      </c>
      <c r="B354" s="18">
        <v>27999</v>
      </c>
      <c r="C354" s="18">
        <v>27999</v>
      </c>
      <c r="D354" s="18">
        <v>28035</v>
      </c>
      <c r="E354" s="18">
        <v>28106</v>
      </c>
      <c r="F354" s="19">
        <v>28184</v>
      </c>
      <c r="G354" s="20">
        <f t="shared" si="24"/>
        <v>185</v>
      </c>
      <c r="H354" s="21">
        <f t="shared" si="25"/>
        <v>0.006607378834958391</v>
      </c>
    </row>
    <row r="355" spans="1:8" ht="15">
      <c r="A355" s="17" t="s">
        <v>345</v>
      </c>
      <c r="B355" s="18">
        <v>7808</v>
      </c>
      <c r="C355" s="18">
        <v>7808</v>
      </c>
      <c r="D355" s="18">
        <v>7814</v>
      </c>
      <c r="E355" s="18">
        <v>7828</v>
      </c>
      <c r="F355" s="19">
        <v>7858</v>
      </c>
      <c r="G355" s="20">
        <f aca="true" t="shared" si="26" ref="G355:G383">F355-C355</f>
        <v>50</v>
      </c>
      <c r="H355" s="21">
        <f aca="true" t="shared" si="27" ref="H355:H383">G355/C355</f>
        <v>0.006403688524590164</v>
      </c>
    </row>
    <row r="356" spans="1:8" ht="15">
      <c r="A356" s="17" t="s">
        <v>346</v>
      </c>
      <c r="B356" s="18">
        <v>5839</v>
      </c>
      <c r="C356" s="18">
        <v>5839</v>
      </c>
      <c r="D356" s="18">
        <v>5846</v>
      </c>
      <c r="E356" s="18">
        <v>5860</v>
      </c>
      <c r="F356" s="19">
        <v>5876</v>
      </c>
      <c r="G356" s="20">
        <f t="shared" si="26"/>
        <v>37</v>
      </c>
      <c r="H356" s="21">
        <f t="shared" si="27"/>
        <v>0.006336701489981161</v>
      </c>
    </row>
    <row r="357" spans="1:8" ht="15">
      <c r="A357" s="17" t="s">
        <v>347</v>
      </c>
      <c r="B357" s="18">
        <v>16188</v>
      </c>
      <c r="C357" s="18">
        <v>16188</v>
      </c>
      <c r="D357" s="18">
        <v>16200</v>
      </c>
      <c r="E357" s="18">
        <v>16237</v>
      </c>
      <c r="F357" s="19">
        <v>16287</v>
      </c>
      <c r="G357" s="20">
        <f t="shared" si="26"/>
        <v>99</v>
      </c>
      <c r="H357" s="21">
        <f t="shared" si="27"/>
        <v>0.006115641215715345</v>
      </c>
    </row>
    <row r="358" spans="1:8" ht="15">
      <c r="A358" s="17" t="s">
        <v>348</v>
      </c>
      <c r="B358" s="18">
        <v>1682</v>
      </c>
      <c r="C358" s="18">
        <v>1683</v>
      </c>
      <c r="D358" s="18">
        <v>1684</v>
      </c>
      <c r="E358" s="18">
        <v>1687</v>
      </c>
      <c r="F358" s="19">
        <v>1693</v>
      </c>
      <c r="G358" s="20">
        <f t="shared" si="26"/>
        <v>10</v>
      </c>
      <c r="H358" s="21">
        <f t="shared" si="27"/>
        <v>0.0059417706476530005</v>
      </c>
    </row>
    <row r="359" spans="1:8" ht="15">
      <c r="A359" s="17" t="s">
        <v>349</v>
      </c>
      <c r="B359" s="18">
        <v>1902</v>
      </c>
      <c r="C359" s="18">
        <v>1902</v>
      </c>
      <c r="D359" s="18">
        <v>1903</v>
      </c>
      <c r="E359" s="18">
        <v>1907</v>
      </c>
      <c r="F359" s="19">
        <v>1913</v>
      </c>
      <c r="G359" s="20">
        <f t="shared" si="26"/>
        <v>11</v>
      </c>
      <c r="H359" s="21">
        <f t="shared" si="27"/>
        <v>0.0057833859095688745</v>
      </c>
    </row>
    <row r="360" spans="1:8" ht="15">
      <c r="A360" s="17" t="s">
        <v>350</v>
      </c>
      <c r="B360" s="18">
        <v>5398</v>
      </c>
      <c r="C360" s="18">
        <v>5398</v>
      </c>
      <c r="D360" s="18">
        <v>5401</v>
      </c>
      <c r="E360" s="18">
        <v>5416</v>
      </c>
      <c r="F360" s="19">
        <v>5429</v>
      </c>
      <c r="G360" s="20">
        <f t="shared" si="26"/>
        <v>31</v>
      </c>
      <c r="H360" s="21">
        <f t="shared" si="27"/>
        <v>0.00574286772878844</v>
      </c>
    </row>
    <row r="361" spans="1:8" ht="15">
      <c r="A361" s="17" t="s">
        <v>351</v>
      </c>
      <c r="B361" s="18">
        <v>40759</v>
      </c>
      <c r="C361" s="18">
        <v>40759</v>
      </c>
      <c r="D361" s="18">
        <v>40774</v>
      </c>
      <c r="E361" s="18">
        <v>40888</v>
      </c>
      <c r="F361" s="19">
        <v>40989</v>
      </c>
      <c r="G361" s="20">
        <f t="shared" si="26"/>
        <v>230</v>
      </c>
      <c r="H361" s="21">
        <f t="shared" si="27"/>
        <v>0.005642925488849089</v>
      </c>
    </row>
    <row r="362" spans="1:8" ht="15">
      <c r="A362" s="17" t="s">
        <v>352</v>
      </c>
      <c r="B362" s="18">
        <v>11688</v>
      </c>
      <c r="C362" s="18">
        <v>11688</v>
      </c>
      <c r="D362" s="18">
        <v>11693</v>
      </c>
      <c r="E362" s="18">
        <v>11722</v>
      </c>
      <c r="F362" s="19">
        <v>11749</v>
      </c>
      <c r="G362" s="20">
        <f t="shared" si="26"/>
        <v>61</v>
      </c>
      <c r="H362" s="21">
        <f t="shared" si="27"/>
        <v>0.005219028062970568</v>
      </c>
    </row>
    <row r="363" spans="1:8" ht="15">
      <c r="A363" s="17" t="s">
        <v>353</v>
      </c>
      <c r="B363" s="18">
        <v>16719</v>
      </c>
      <c r="C363" s="18">
        <v>16719</v>
      </c>
      <c r="D363" s="18">
        <v>16728</v>
      </c>
      <c r="E363" s="18">
        <v>16757</v>
      </c>
      <c r="F363" s="19">
        <v>16799</v>
      </c>
      <c r="G363" s="20">
        <f t="shared" si="26"/>
        <v>80</v>
      </c>
      <c r="H363" s="21">
        <f t="shared" si="27"/>
        <v>0.0047849751779412645</v>
      </c>
    </row>
    <row r="364" spans="1:8" ht="15">
      <c r="A364" s="17" t="s">
        <v>354</v>
      </c>
      <c r="B364" s="18">
        <v>8013</v>
      </c>
      <c r="C364" s="18">
        <v>8013</v>
      </c>
      <c r="D364" s="18">
        <v>8021</v>
      </c>
      <c r="E364" s="18">
        <v>8026</v>
      </c>
      <c r="F364" s="19">
        <v>8051</v>
      </c>
      <c r="G364" s="20">
        <f t="shared" si="26"/>
        <v>38</v>
      </c>
      <c r="H364" s="21">
        <f t="shared" si="27"/>
        <v>0.004742293772619493</v>
      </c>
    </row>
    <row r="365" spans="1:8" ht="15">
      <c r="A365" s="17" t="s">
        <v>355</v>
      </c>
      <c r="B365" s="18">
        <v>13606</v>
      </c>
      <c r="C365" s="18">
        <v>13606</v>
      </c>
      <c r="D365" s="18">
        <v>13624</v>
      </c>
      <c r="E365" s="18">
        <v>13633</v>
      </c>
      <c r="F365" s="19">
        <v>13668</v>
      </c>
      <c r="G365" s="20">
        <f t="shared" si="26"/>
        <v>62</v>
      </c>
      <c r="H365" s="21">
        <f t="shared" si="27"/>
        <v>0.004556813170660003</v>
      </c>
    </row>
    <row r="366" spans="1:8" ht="15">
      <c r="A366" s="17" t="s">
        <v>356</v>
      </c>
      <c r="B366" s="18">
        <v>13709</v>
      </c>
      <c r="C366" s="18">
        <v>13709</v>
      </c>
      <c r="D366" s="18">
        <v>13715</v>
      </c>
      <c r="E366" s="18">
        <v>13737</v>
      </c>
      <c r="F366" s="19">
        <v>13771</v>
      </c>
      <c r="G366" s="20">
        <f t="shared" si="26"/>
        <v>62</v>
      </c>
      <c r="H366" s="21">
        <f t="shared" si="27"/>
        <v>0.004522576409657889</v>
      </c>
    </row>
    <row r="367" spans="1:8" ht="15">
      <c r="A367" s="17" t="s">
        <v>357</v>
      </c>
      <c r="B367" s="18">
        <v>11584</v>
      </c>
      <c r="C367" s="18">
        <v>11583</v>
      </c>
      <c r="D367" s="18">
        <v>11615</v>
      </c>
      <c r="E367" s="18">
        <v>11620</v>
      </c>
      <c r="F367" s="19">
        <v>11631</v>
      </c>
      <c r="G367" s="20">
        <f t="shared" si="26"/>
        <v>48</v>
      </c>
      <c r="H367" s="21">
        <f t="shared" si="27"/>
        <v>0.004144004144004144</v>
      </c>
    </row>
    <row r="368" spans="1:8" ht="15">
      <c r="A368" s="17" t="s">
        <v>358</v>
      </c>
      <c r="B368" s="18">
        <v>1234</v>
      </c>
      <c r="C368" s="18">
        <v>1234</v>
      </c>
      <c r="D368" s="18">
        <v>1235</v>
      </c>
      <c r="E368" s="18">
        <v>1239</v>
      </c>
      <c r="F368" s="19">
        <v>1239</v>
      </c>
      <c r="G368" s="20">
        <f t="shared" si="26"/>
        <v>5</v>
      </c>
      <c r="H368" s="21">
        <f t="shared" si="27"/>
        <v>0.004051863857374392</v>
      </c>
    </row>
    <row r="369" spans="1:8" ht="15">
      <c r="A369" s="17" t="s">
        <v>359</v>
      </c>
      <c r="B369" s="18">
        <v>1258</v>
      </c>
      <c r="C369" s="18">
        <v>1258</v>
      </c>
      <c r="D369" s="18">
        <v>1259</v>
      </c>
      <c r="E369" s="18">
        <v>1259</v>
      </c>
      <c r="F369" s="19">
        <v>1263</v>
      </c>
      <c r="G369" s="20">
        <f t="shared" si="26"/>
        <v>5</v>
      </c>
      <c r="H369" s="21">
        <f t="shared" si="27"/>
        <v>0.00397456279809221</v>
      </c>
    </row>
    <row r="370" spans="1:8" ht="15">
      <c r="A370" s="17" t="s">
        <v>360</v>
      </c>
      <c r="B370" s="18">
        <v>3390</v>
      </c>
      <c r="C370" s="18">
        <v>3390</v>
      </c>
      <c r="D370" s="18">
        <v>3393</v>
      </c>
      <c r="E370" s="18">
        <v>3397</v>
      </c>
      <c r="F370" s="19">
        <v>3403</v>
      </c>
      <c r="G370" s="20">
        <f t="shared" si="26"/>
        <v>13</v>
      </c>
      <c r="H370" s="21">
        <f t="shared" si="27"/>
        <v>0.0038348082595870206</v>
      </c>
    </row>
    <row r="371" spans="1:8" ht="15">
      <c r="A371" s="17" t="s">
        <v>361</v>
      </c>
      <c r="B371" s="18">
        <v>9026</v>
      </c>
      <c r="C371" s="18">
        <v>9026</v>
      </c>
      <c r="D371" s="18">
        <v>9030</v>
      </c>
      <c r="E371" s="18">
        <v>9040</v>
      </c>
      <c r="F371" s="19">
        <v>9059</v>
      </c>
      <c r="G371" s="20">
        <f t="shared" si="26"/>
        <v>33</v>
      </c>
      <c r="H371" s="21">
        <f t="shared" si="27"/>
        <v>0.0036561045867493907</v>
      </c>
    </row>
    <row r="372" spans="1:8" ht="15">
      <c r="A372" s="17" t="s">
        <v>362</v>
      </c>
      <c r="B372" s="18">
        <v>13261</v>
      </c>
      <c r="C372" s="18">
        <v>13261</v>
      </c>
      <c r="D372" s="18">
        <v>13266</v>
      </c>
      <c r="E372" s="18">
        <v>13284</v>
      </c>
      <c r="F372" s="19">
        <v>13305</v>
      </c>
      <c r="G372" s="20">
        <f t="shared" si="26"/>
        <v>44</v>
      </c>
      <c r="H372" s="21">
        <f t="shared" si="27"/>
        <v>0.003318000150818189</v>
      </c>
    </row>
    <row r="373" spans="1:8" ht="15">
      <c r="A373" s="17" t="s">
        <v>363</v>
      </c>
      <c r="B373" s="18">
        <v>5911</v>
      </c>
      <c r="C373" s="18">
        <v>5911</v>
      </c>
      <c r="D373" s="18">
        <v>5913</v>
      </c>
      <c r="E373" s="18">
        <v>5921</v>
      </c>
      <c r="F373" s="19">
        <v>5930</v>
      </c>
      <c r="G373" s="20">
        <f t="shared" si="26"/>
        <v>19</v>
      </c>
      <c r="H373" s="21">
        <f t="shared" si="27"/>
        <v>0.0032143461343258333</v>
      </c>
    </row>
    <row r="374" spans="1:8" ht="15">
      <c r="A374" s="17" t="s">
        <v>364</v>
      </c>
      <c r="B374" s="18">
        <v>16767</v>
      </c>
      <c r="C374" s="18">
        <v>16767</v>
      </c>
      <c r="D374" s="18">
        <v>16775</v>
      </c>
      <c r="E374" s="18">
        <v>16794</v>
      </c>
      <c r="F374" s="19">
        <v>16812</v>
      </c>
      <c r="G374" s="20">
        <f t="shared" si="26"/>
        <v>45</v>
      </c>
      <c r="H374" s="21">
        <f t="shared" si="27"/>
        <v>0.0026838432635534087</v>
      </c>
    </row>
    <row r="375" spans="1:8" ht="15">
      <c r="A375" s="17" t="s">
        <v>365</v>
      </c>
      <c r="B375" s="18">
        <v>3190</v>
      </c>
      <c r="C375" s="18">
        <v>3190</v>
      </c>
      <c r="D375" s="18">
        <v>3192</v>
      </c>
      <c r="E375" s="18">
        <v>3190</v>
      </c>
      <c r="F375" s="19">
        <v>3198</v>
      </c>
      <c r="G375" s="20">
        <f t="shared" si="26"/>
        <v>8</v>
      </c>
      <c r="H375" s="21">
        <f t="shared" si="27"/>
        <v>0.0025078369905956114</v>
      </c>
    </row>
    <row r="376" spans="1:8" ht="15">
      <c r="A376" s="17" t="s">
        <v>366</v>
      </c>
      <c r="B376" s="18">
        <v>40318</v>
      </c>
      <c r="C376" s="18">
        <v>40318</v>
      </c>
      <c r="D376" s="18">
        <v>40417</v>
      </c>
      <c r="E376" s="18">
        <v>40367</v>
      </c>
      <c r="F376" s="19">
        <v>40411</v>
      </c>
      <c r="G376" s="20">
        <f t="shared" si="26"/>
        <v>93</v>
      </c>
      <c r="H376" s="21">
        <f t="shared" si="27"/>
        <v>0.0023066620368073815</v>
      </c>
    </row>
    <row r="377" spans="1:8" ht="15">
      <c r="A377" s="17" t="s">
        <v>367</v>
      </c>
      <c r="B377" s="18">
        <v>2990</v>
      </c>
      <c r="C377" s="18">
        <v>2990</v>
      </c>
      <c r="D377" s="18">
        <v>2990</v>
      </c>
      <c r="E377" s="18">
        <v>2993</v>
      </c>
      <c r="F377" s="19">
        <v>2995</v>
      </c>
      <c r="G377" s="20">
        <f t="shared" si="26"/>
        <v>5</v>
      </c>
      <c r="H377" s="21">
        <f t="shared" si="27"/>
        <v>0.0016722408026755853</v>
      </c>
    </row>
    <row r="378" spans="1:8" ht="15">
      <c r="A378" s="17" t="s">
        <v>368</v>
      </c>
      <c r="B378" s="18">
        <v>6520</v>
      </c>
      <c r="C378" s="18">
        <v>6520</v>
      </c>
      <c r="D378" s="18">
        <v>6529</v>
      </c>
      <c r="E378" s="18">
        <v>6526</v>
      </c>
      <c r="F378" s="19">
        <v>6530</v>
      </c>
      <c r="G378" s="20">
        <f t="shared" si="26"/>
        <v>10</v>
      </c>
      <c r="H378" s="21">
        <f t="shared" si="27"/>
        <v>0.0015337423312883436</v>
      </c>
    </row>
    <row r="379" spans="1:8" ht="15">
      <c r="A379" s="17" t="s">
        <v>369</v>
      </c>
      <c r="B379" s="18">
        <v>2183</v>
      </c>
      <c r="C379" s="18">
        <v>2183</v>
      </c>
      <c r="D379" s="18">
        <v>2185</v>
      </c>
      <c r="E379" s="18">
        <v>2184</v>
      </c>
      <c r="F379" s="19">
        <v>2186</v>
      </c>
      <c r="G379" s="20">
        <f t="shared" si="26"/>
        <v>3</v>
      </c>
      <c r="H379" s="21">
        <f t="shared" si="27"/>
        <v>0.001374255611543747</v>
      </c>
    </row>
    <row r="380" spans="1:8" ht="15">
      <c r="A380" s="17" t="s">
        <v>370</v>
      </c>
      <c r="B380" s="18">
        <v>5135</v>
      </c>
      <c r="C380" s="18">
        <v>5135</v>
      </c>
      <c r="D380" s="18">
        <v>5136</v>
      </c>
      <c r="E380" s="18">
        <v>5139</v>
      </c>
      <c r="F380" s="19">
        <v>5142</v>
      </c>
      <c r="G380" s="20">
        <f t="shared" si="26"/>
        <v>7</v>
      </c>
      <c r="H380" s="21">
        <f t="shared" si="27"/>
        <v>0.0013631937682570595</v>
      </c>
    </row>
    <row r="381" spans="1:8" ht="15">
      <c r="A381" s="17" t="s">
        <v>371</v>
      </c>
      <c r="B381" s="18">
        <v>20228</v>
      </c>
      <c r="C381" s="18">
        <v>20228</v>
      </c>
      <c r="D381" s="18">
        <v>20161</v>
      </c>
      <c r="E381" s="18">
        <v>20202</v>
      </c>
      <c r="F381" s="19">
        <v>20254</v>
      </c>
      <c r="G381" s="20">
        <f t="shared" si="26"/>
        <v>26</v>
      </c>
      <c r="H381" s="21">
        <f t="shared" si="27"/>
        <v>0.0012853470437017994</v>
      </c>
    </row>
    <row r="382" spans="1:8" ht="15">
      <c r="A382" s="17" t="s">
        <v>372</v>
      </c>
      <c r="B382" s="18">
        <v>4680</v>
      </c>
      <c r="C382" s="18">
        <v>4680</v>
      </c>
      <c r="D382" s="18">
        <v>4681</v>
      </c>
      <c r="E382" s="18">
        <v>4679</v>
      </c>
      <c r="F382" s="19">
        <v>4682</v>
      </c>
      <c r="G382" s="20">
        <f t="shared" si="26"/>
        <v>2</v>
      </c>
      <c r="H382" s="21">
        <f t="shared" si="27"/>
        <v>0.00042735042735042735</v>
      </c>
    </row>
    <row r="383" spans="1:105" s="38" customFormat="1" ht="15">
      <c r="A383" s="22" t="s">
        <v>373</v>
      </c>
      <c r="B383" s="23">
        <v>8055</v>
      </c>
      <c r="C383" s="23">
        <v>8055</v>
      </c>
      <c r="D383" s="23">
        <v>8064</v>
      </c>
      <c r="E383" s="23">
        <v>7921</v>
      </c>
      <c r="F383" s="24">
        <v>7956</v>
      </c>
      <c r="G383" s="25">
        <f t="shared" si="26"/>
        <v>-99</v>
      </c>
      <c r="H383" s="26">
        <f t="shared" si="27"/>
        <v>-0.012290502793296089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</row>
    <row r="384" spans="1:8" ht="23.25" customHeight="1">
      <c r="A384" s="40" t="s">
        <v>374</v>
      </c>
      <c r="B384" s="41"/>
      <c r="C384" s="41"/>
      <c r="D384" s="41"/>
      <c r="E384" s="41"/>
      <c r="F384" s="41"/>
      <c r="G384" s="41"/>
      <c r="H384" s="42"/>
    </row>
  </sheetData>
  <sheetProtection/>
  <mergeCells count="7">
    <mergeCell ref="A384:H384"/>
    <mergeCell ref="A1:H1"/>
    <mergeCell ref="A2:A3"/>
    <mergeCell ref="B2:C2"/>
    <mergeCell ref="D2:F2"/>
    <mergeCell ref="G2:G3"/>
    <mergeCell ref="H2:H3"/>
  </mergeCells>
  <printOptions/>
  <pageMargins left="0.7" right="0.7" top="0.75" bottom="0.75" header="0.3" footer="0.3"/>
  <pageSetup fitToHeight="0" fitToWidth="1" horizontalDpi="600" verticalDpi="600" orientation="portrait" scale="10" r:id="rId1"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Strate, Susan</dc:creator>
  <cp:keywords/>
  <dc:description/>
  <cp:lastModifiedBy>wproulx</cp:lastModifiedBy>
  <dcterms:created xsi:type="dcterms:W3CDTF">2013-05-22T17:37:04Z</dcterms:created>
  <dcterms:modified xsi:type="dcterms:W3CDTF">2013-10-01T15:10:20Z</dcterms:modified>
  <cp:category/>
  <cp:version/>
  <cp:contentType/>
  <cp:contentStatus/>
</cp:coreProperties>
</file>